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data\home$\MakobelaM\Desktop\SCM 1819\"/>
    </mc:Choice>
  </mc:AlternateContent>
  <bookViews>
    <workbookView xWindow="0" yWindow="0" windowWidth="20490" windowHeight="7320" activeTab="8"/>
  </bookViews>
  <sheets>
    <sheet name="2011" sheetId="1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8" sheetId="8" r:id="rId8"/>
    <sheet name="2019" sheetId="9" r:id="rId9"/>
    <sheet name="2020" sheetId="10" r:id="rId10"/>
  </sheets>
  <definedNames>
    <definedName name="_xlnm.Print_Area" localSheetId="0">'2011'!$A$1:$AE$29</definedName>
    <definedName name="_xlnm.Print_Area" localSheetId="1">'2012'!$A$1:$AE$23</definedName>
    <definedName name="_xlnm.Print_Area" localSheetId="2">'2013'!$A$1:$AE$27</definedName>
    <definedName name="_xlnm.Print_Area" localSheetId="3">'2014'!$A$1:$AE$29</definedName>
    <definedName name="_xlnm.Print_Area" localSheetId="4">'2015'!$A$1:$AE$22</definedName>
    <definedName name="_xlnm.Print_Area" localSheetId="5">'2016'!$A$1:$AE$36</definedName>
    <definedName name="_xlnm.Print_Area" localSheetId="6">'2017'!$A$1:$AE$32</definedName>
    <definedName name="_xlnm.Print_Area" localSheetId="7">'2018'!$A$1:$AE$25</definedName>
    <definedName name="_xlnm.Print_Area" localSheetId="8">'2019'!$A$1:$AE$25</definedName>
    <definedName name="_xlnm.Print_Area" localSheetId="9">'2020'!$A$1:$AE$23</definedName>
    <definedName name="_xlnm.Print_Titles" localSheetId="0">'2011'!$9:$9</definedName>
    <definedName name="_xlnm.Print_Titles" localSheetId="1">'2012'!$9:$9</definedName>
    <definedName name="_xlnm.Print_Titles" localSheetId="2">'2013'!$9:$9</definedName>
    <definedName name="_xlnm.Print_Titles" localSheetId="3">'2014'!$9:$9</definedName>
    <definedName name="_xlnm.Print_Titles" localSheetId="4">'2015'!$9:$9</definedName>
    <definedName name="_xlnm.Print_Titles" localSheetId="5">'2016'!$9:$9</definedName>
    <definedName name="_xlnm.Print_Titles" localSheetId="6">'2017'!$9:$9</definedName>
    <definedName name="_xlnm.Print_Titles" localSheetId="7">'2018'!$9:$9</definedName>
    <definedName name="_xlnm.Print_Titles" localSheetId="8">'2019'!$9:$9</definedName>
    <definedName name="_xlnm.Print_Titles" localSheetId="9">'2020'!$9:$9</definedName>
    <definedName name="ReportDataOutput1">'2011'!$A$9:$AE$23</definedName>
    <definedName name="ReportDataOutput10">'2020'!$A$9:$AE$17</definedName>
    <definedName name="ReportDataOutput2">'2012'!$A$9:$AE$17</definedName>
    <definedName name="ReportDataOutput3">'2013'!$A$9:$AE$21</definedName>
    <definedName name="ReportDataOutput4">'2014'!$A$9:$AE$23</definedName>
    <definedName name="ReportDataOutput5">'2015'!$A$9:$AE$16</definedName>
    <definedName name="ReportDataOutput6">'2016'!$A$9:$AE$30</definedName>
    <definedName name="ReportDataOutput7">'2017'!$A$9:$AE$26</definedName>
    <definedName name="ReportDataOutput8">'2018'!$A$9:$AE$19</definedName>
    <definedName name="ReportDataOutput9">'2019'!$A$9:$AE$19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10" l="1"/>
  <c r="AY19" i="10"/>
  <c r="AW19" i="10"/>
  <c r="AV19" i="10"/>
  <c r="AB19" i="10"/>
  <c r="BH19" i="10" s="1"/>
  <c r="AA19" i="10"/>
  <c r="BG19" i="10" s="1"/>
  <c r="Z19" i="10"/>
  <c r="BF19" i="10" s="1"/>
  <c r="Y19" i="10"/>
  <c r="BE19" i="10" s="1"/>
  <c r="X19" i="10"/>
  <c r="BD19" i="10" s="1"/>
  <c r="W19" i="10"/>
  <c r="BC19" i="10" s="1"/>
  <c r="V19" i="10"/>
  <c r="BB19" i="10" s="1"/>
  <c r="U19" i="10"/>
  <c r="BA19" i="10" s="1"/>
  <c r="T19" i="10"/>
  <c r="AZ19" i="10" s="1"/>
  <c r="S19" i="10"/>
  <c r="R19" i="10"/>
  <c r="AX19" i="10" s="1"/>
  <c r="Q19" i="10"/>
  <c r="P19" i="10"/>
  <c r="O19" i="10"/>
  <c r="AU19" i="10" s="1"/>
  <c r="N19" i="10"/>
  <c r="AT19" i="10" s="1"/>
  <c r="F5" i="10"/>
  <c r="A22" i="9"/>
  <c r="BA21" i="9"/>
  <c r="AY21" i="9"/>
  <c r="AB21" i="9"/>
  <c r="BH21" i="9" s="1"/>
  <c r="AA21" i="9"/>
  <c r="BG21" i="9" s="1"/>
  <c r="Z21" i="9"/>
  <c r="BF21" i="9" s="1"/>
  <c r="Y21" i="9"/>
  <c r="BE21" i="9" s="1"/>
  <c r="X21" i="9"/>
  <c r="BD21" i="9" s="1"/>
  <c r="W21" i="9"/>
  <c r="BC21" i="9" s="1"/>
  <c r="V21" i="9"/>
  <c r="BB21" i="9" s="1"/>
  <c r="U21" i="9"/>
  <c r="T21" i="9"/>
  <c r="AZ21" i="9" s="1"/>
  <c r="S21" i="9"/>
  <c r="R21" i="9"/>
  <c r="AX21" i="9" s="1"/>
  <c r="Q21" i="9"/>
  <c r="AW21" i="9" s="1"/>
  <c r="P21" i="9"/>
  <c r="AV21" i="9" s="1"/>
  <c r="O21" i="9"/>
  <c r="AU21" i="9" s="1"/>
  <c r="N21" i="9"/>
  <c r="AT21" i="9" s="1"/>
  <c r="F5" i="9"/>
  <c r="A22" i="8"/>
  <c r="BE21" i="8"/>
  <c r="BD21" i="8"/>
  <c r="BB21" i="8"/>
  <c r="AT21" i="8"/>
  <c r="AB21" i="8"/>
  <c r="BH21" i="8" s="1"/>
  <c r="AA21" i="8"/>
  <c r="BG21" i="8" s="1"/>
  <c r="Z21" i="8"/>
  <c r="BF21" i="8" s="1"/>
  <c r="Y21" i="8"/>
  <c r="X21" i="8"/>
  <c r="W21" i="8"/>
  <c r="BC21" i="8" s="1"/>
  <c r="V21" i="8"/>
  <c r="U21" i="8"/>
  <c r="BA21" i="8" s="1"/>
  <c r="T21" i="8"/>
  <c r="AZ21" i="8" s="1"/>
  <c r="S21" i="8"/>
  <c r="AY21" i="8" s="1"/>
  <c r="R21" i="8"/>
  <c r="AX21" i="8" s="1"/>
  <c r="Q21" i="8"/>
  <c r="AW21" i="8" s="1"/>
  <c r="P21" i="8"/>
  <c r="AV21" i="8" s="1"/>
  <c r="O21" i="8"/>
  <c r="AU21" i="8" s="1"/>
  <c r="N21" i="8"/>
  <c r="F5" i="8"/>
  <c r="A29" i="7"/>
  <c r="BG28" i="7"/>
  <c r="BE28" i="7"/>
  <c r="BD28" i="7"/>
  <c r="BB28" i="7"/>
  <c r="AW28" i="7"/>
  <c r="AV28" i="7"/>
  <c r="AT28" i="7"/>
  <c r="AB28" i="7"/>
  <c r="BH28" i="7" s="1"/>
  <c r="AA28" i="7"/>
  <c r="Z28" i="7"/>
  <c r="BF28" i="7" s="1"/>
  <c r="Y28" i="7"/>
  <c r="X28" i="7"/>
  <c r="W28" i="7"/>
  <c r="BC28" i="7" s="1"/>
  <c r="V28" i="7"/>
  <c r="U28" i="7"/>
  <c r="BA28" i="7" s="1"/>
  <c r="T28" i="7"/>
  <c r="AZ28" i="7" s="1"/>
  <c r="S28" i="7"/>
  <c r="AY28" i="7" s="1"/>
  <c r="R28" i="7"/>
  <c r="AX28" i="7" s="1"/>
  <c r="Q28" i="7"/>
  <c r="P28" i="7"/>
  <c r="O28" i="7"/>
  <c r="AU28" i="7" s="1"/>
  <c r="N28" i="7"/>
  <c r="F5" i="7"/>
  <c r="A33" i="6"/>
  <c r="BE32" i="6"/>
  <c r="BA32" i="6"/>
  <c r="AY32" i="6"/>
  <c r="AW32" i="6"/>
  <c r="AV32" i="6"/>
  <c r="AB32" i="6"/>
  <c r="BH32" i="6" s="1"/>
  <c r="AA32" i="6"/>
  <c r="BG32" i="6" s="1"/>
  <c r="Z32" i="6"/>
  <c r="BF32" i="6" s="1"/>
  <c r="Y32" i="6"/>
  <c r="X32" i="6"/>
  <c r="BD32" i="6" s="1"/>
  <c r="W32" i="6"/>
  <c r="BC32" i="6" s="1"/>
  <c r="V32" i="6"/>
  <c r="BB32" i="6" s="1"/>
  <c r="U32" i="6"/>
  <c r="T32" i="6"/>
  <c r="AZ32" i="6" s="1"/>
  <c r="S32" i="6"/>
  <c r="R32" i="6"/>
  <c r="AX32" i="6" s="1"/>
  <c r="Q32" i="6"/>
  <c r="P32" i="6"/>
  <c r="O32" i="6"/>
  <c r="AU32" i="6" s="1"/>
  <c r="N32" i="6"/>
  <c r="AT32" i="6" s="1"/>
  <c r="F5" i="6"/>
  <c r="A19" i="5"/>
  <c r="BA18" i="5"/>
  <c r="AY18" i="5"/>
  <c r="AB18" i="5"/>
  <c r="BH18" i="5" s="1"/>
  <c r="AA18" i="5"/>
  <c r="BG18" i="5" s="1"/>
  <c r="Z18" i="5"/>
  <c r="BF18" i="5" s="1"/>
  <c r="Y18" i="5"/>
  <c r="BE18" i="5" s="1"/>
  <c r="X18" i="5"/>
  <c r="BD18" i="5" s="1"/>
  <c r="W18" i="5"/>
  <c r="BC18" i="5" s="1"/>
  <c r="V18" i="5"/>
  <c r="BB18" i="5" s="1"/>
  <c r="U18" i="5"/>
  <c r="T18" i="5"/>
  <c r="AZ18" i="5" s="1"/>
  <c r="S18" i="5"/>
  <c r="R18" i="5"/>
  <c r="AX18" i="5" s="1"/>
  <c r="Q18" i="5"/>
  <c r="AW18" i="5" s="1"/>
  <c r="P18" i="5"/>
  <c r="AV18" i="5" s="1"/>
  <c r="O18" i="5"/>
  <c r="AU18" i="5" s="1"/>
  <c r="N18" i="5"/>
  <c r="AT18" i="5" s="1"/>
  <c r="F5" i="5"/>
  <c r="A26" i="4"/>
  <c r="BE25" i="4"/>
  <c r="BB25" i="4"/>
  <c r="AY25" i="4"/>
  <c r="AT25" i="4"/>
  <c r="AB25" i="4"/>
  <c r="BH25" i="4" s="1"/>
  <c r="AA25" i="4"/>
  <c r="BG25" i="4" s="1"/>
  <c r="Z25" i="4"/>
  <c r="BF25" i="4" s="1"/>
  <c r="Y25" i="4"/>
  <c r="X25" i="4"/>
  <c r="BD25" i="4" s="1"/>
  <c r="W25" i="4"/>
  <c r="BC25" i="4" s="1"/>
  <c r="V25" i="4"/>
  <c r="U25" i="4"/>
  <c r="BA25" i="4" s="1"/>
  <c r="T25" i="4"/>
  <c r="AZ25" i="4" s="1"/>
  <c r="S25" i="4"/>
  <c r="R25" i="4"/>
  <c r="AX25" i="4" s="1"/>
  <c r="Q25" i="4"/>
  <c r="AW25" i="4" s="1"/>
  <c r="P25" i="4"/>
  <c r="AV25" i="4" s="1"/>
  <c r="O25" i="4"/>
  <c r="AU25" i="4" s="1"/>
  <c r="N25" i="4"/>
  <c r="F5" i="4"/>
  <c r="A24" i="3"/>
  <c r="BG23" i="3"/>
  <c r="BE23" i="3"/>
  <c r="BB23" i="3"/>
  <c r="AV23" i="3"/>
  <c r="AT23" i="3"/>
  <c r="AB23" i="3"/>
  <c r="BH23" i="3" s="1"/>
  <c r="AA23" i="3"/>
  <c r="Z23" i="3"/>
  <c r="BF23" i="3" s="1"/>
  <c r="Y23" i="3"/>
  <c r="X23" i="3"/>
  <c r="BD23" i="3" s="1"/>
  <c r="W23" i="3"/>
  <c r="BC23" i="3" s="1"/>
  <c r="V23" i="3"/>
  <c r="U23" i="3"/>
  <c r="BA23" i="3" s="1"/>
  <c r="T23" i="3"/>
  <c r="AZ23" i="3" s="1"/>
  <c r="S23" i="3"/>
  <c r="AY23" i="3" s="1"/>
  <c r="R23" i="3"/>
  <c r="AX23" i="3" s="1"/>
  <c r="Q23" i="3"/>
  <c r="AW23" i="3" s="1"/>
  <c r="P23" i="3"/>
  <c r="O23" i="3"/>
  <c r="AU23" i="3" s="1"/>
  <c r="N23" i="3"/>
  <c r="F5" i="3"/>
  <c r="A20" i="2"/>
  <c r="BE19" i="2"/>
  <c r="BA19" i="2"/>
  <c r="AY19" i="2"/>
  <c r="AW19" i="2"/>
  <c r="AV19" i="2"/>
  <c r="AB19" i="2"/>
  <c r="BH19" i="2" s="1"/>
  <c r="AA19" i="2"/>
  <c r="BG19" i="2" s="1"/>
  <c r="Z19" i="2"/>
  <c r="BF19" i="2" s="1"/>
  <c r="Y19" i="2"/>
  <c r="X19" i="2"/>
  <c r="BD19" i="2" s="1"/>
  <c r="W19" i="2"/>
  <c r="BC19" i="2" s="1"/>
  <c r="V19" i="2"/>
  <c r="BB19" i="2" s="1"/>
  <c r="U19" i="2"/>
  <c r="T19" i="2"/>
  <c r="AZ19" i="2" s="1"/>
  <c r="S19" i="2"/>
  <c r="R19" i="2"/>
  <c r="AX19" i="2" s="1"/>
  <c r="Q19" i="2"/>
  <c r="P19" i="2"/>
  <c r="O19" i="2"/>
  <c r="AU19" i="2" s="1"/>
  <c r="N19" i="2"/>
  <c r="AT19" i="2" s="1"/>
  <c r="F5" i="2"/>
  <c r="A26" i="1"/>
  <c r="BA25" i="1"/>
  <c r="AY25" i="1"/>
  <c r="AB25" i="1"/>
  <c r="BH25" i="1" s="1"/>
  <c r="AA25" i="1"/>
  <c r="BG25" i="1" s="1"/>
  <c r="Z25" i="1"/>
  <c r="BF25" i="1" s="1"/>
  <c r="Y25" i="1"/>
  <c r="BE25" i="1" s="1"/>
  <c r="X25" i="1"/>
  <c r="BD25" i="1" s="1"/>
  <c r="W25" i="1"/>
  <c r="BC25" i="1" s="1"/>
  <c r="V25" i="1"/>
  <c r="BB25" i="1" s="1"/>
  <c r="U25" i="1"/>
  <c r="T25" i="1"/>
  <c r="AZ25" i="1" s="1"/>
  <c r="S25" i="1"/>
  <c r="R25" i="1"/>
  <c r="AX25" i="1" s="1"/>
  <c r="Q25" i="1"/>
  <c r="AW25" i="1" s="1"/>
  <c r="P25" i="1"/>
  <c r="AV25" i="1" s="1"/>
  <c r="O25" i="1"/>
  <c r="AU25" i="1" s="1"/>
  <c r="N25" i="1"/>
  <c r="AT25" i="1" s="1"/>
  <c r="F5" i="1"/>
</calcChain>
</file>

<file path=xl/sharedStrings.xml><?xml version="1.0" encoding="utf-8"?>
<sst xmlns="http://schemas.openxmlformats.org/spreadsheetml/2006/main" count="2497" uniqueCount="570">
  <si>
    <t>[END]</t>
  </si>
  <si>
    <t>[ASREPORT_REPEATING_ROW]</t>
  </si>
  <si>
    <t>Excess</t>
  </si>
  <si>
    <t>[COLEND]</t>
  </si>
  <si>
    <t>[GlobalMargin_0.5]</t>
  </si>
  <si>
    <t>[TopMargin_1]</t>
  </si>
  <si>
    <t>PagePercent_90</t>
  </si>
  <si>
    <t>[RepeatRows_$9:$9]</t>
  </si>
  <si>
    <t>Estimate</t>
  </si>
  <si>
    <t>Claim Status</t>
  </si>
  <si>
    <t>[ASREPORT_AGGREGATE_()_2]</t>
  </si>
  <si>
    <t>Salvage</t>
  </si>
  <si>
    <t>Recovered</t>
  </si>
  <si>
    <t>Gross</t>
  </si>
  <si>
    <t>Sub Cause Code</t>
  </si>
  <si>
    <t>Cause code</t>
  </si>
  <si>
    <t>Risk Type</t>
  </si>
  <si>
    <t>Vehicle Registration Number</t>
  </si>
  <si>
    <t>Claim Description</t>
  </si>
  <si>
    <t>Insurer</t>
  </si>
  <si>
    <t>Aggregate</t>
  </si>
  <si>
    <t>Claims Paid</t>
  </si>
  <si>
    <t>Claims Outstanding</t>
  </si>
  <si>
    <t>Customer Name:</t>
  </si>
  <si>
    <t>Risk Description</t>
  </si>
  <si>
    <t>Claim Number</t>
  </si>
  <si>
    <t>All Claims Listing Report</t>
  </si>
  <si>
    <t>Date of Loss</t>
  </si>
  <si>
    <t>Date Registered</t>
  </si>
  <si>
    <t>Amount First Claimed</t>
  </si>
  <si>
    <t>Broker Reference</t>
  </si>
  <si>
    <t>Client Reference</t>
  </si>
  <si>
    <t>Policy Number</t>
  </si>
  <si>
    <t/>
  </si>
  <si>
    <t>tba</t>
  </si>
  <si>
    <t>MUCR4M100344</t>
  </si>
  <si>
    <t>MUM865657</t>
  </si>
  <si>
    <t>Motor Own Damage</t>
  </si>
  <si>
    <t>motor; insured hit an object on the road</t>
  </si>
  <si>
    <t>BWB513L</t>
  </si>
  <si>
    <t>Motor</t>
  </si>
  <si>
    <t>Collision</t>
  </si>
  <si>
    <t>Accidental</t>
  </si>
  <si>
    <t>Closed</t>
  </si>
  <si>
    <t>01/03/2011</t>
  </si>
  <si>
    <t>01/04/2011</t>
  </si>
  <si>
    <t>Blouberg Municipality</t>
  </si>
  <si>
    <t>MUCR4M100346</t>
  </si>
  <si>
    <t>motor; tp hit the insured</t>
  </si>
  <si>
    <t>FML054N</t>
  </si>
  <si>
    <t>28/02/2011</t>
  </si>
  <si>
    <t>INSURED</t>
  </si>
  <si>
    <t>DOGDE</t>
  </si>
  <si>
    <t>MUCR4M100557</t>
  </si>
  <si>
    <t>MOTOR; INSURED WAS ON THE STOP SIGN AND THE TP WAS TRYING TO AVOID THE TRUCK AND HIT TH</t>
  </si>
  <si>
    <t>07/06/2011</t>
  </si>
  <si>
    <t>14/06/2011</t>
  </si>
  <si>
    <t>MUCR4M100568</t>
  </si>
  <si>
    <t>TOYOTA; INS HIT AN ANIMAL</t>
  </si>
  <si>
    <t>FMY349N</t>
  </si>
  <si>
    <t>25/05/2011</t>
  </si>
  <si>
    <t>15/06/2011</t>
  </si>
  <si>
    <t>MUCR4M100695</t>
  </si>
  <si>
    <t>MUM865277</t>
  </si>
  <si>
    <t>WINDSCREEN; WINDSCREEN</t>
  </si>
  <si>
    <t>Glass Only</t>
  </si>
  <si>
    <t>14/07/2011</t>
  </si>
  <si>
    <t>02/08/2011</t>
  </si>
  <si>
    <t>MUCR4M100967</t>
  </si>
  <si>
    <t>BYZ539L</t>
  </si>
  <si>
    <t>20/10/2011</t>
  </si>
  <si>
    <t>26/10/2011</t>
  </si>
  <si>
    <t>MUCR4M101126</t>
  </si>
  <si>
    <t>MOTOR; WINDSCREEN</t>
  </si>
  <si>
    <t>CBN274L</t>
  </si>
  <si>
    <t>18/12/2011</t>
  </si>
  <si>
    <t>21/12/2011</t>
  </si>
  <si>
    <t>MUCR4N200115</t>
  </si>
  <si>
    <t>NISSAN; WINDSCREEN</t>
  </si>
  <si>
    <t>CBN270L</t>
  </si>
  <si>
    <t>10/02/2012</t>
  </si>
  <si>
    <t>16/02/2012</t>
  </si>
  <si>
    <t>CJD125L</t>
  </si>
  <si>
    <t>MUCR4N200170</t>
  </si>
  <si>
    <t>MOTOR; INSURED HIT THE TARANTAL BY THE HEAD LIG HT ON THE GRAVEL ROAD</t>
  </si>
  <si>
    <t>03/02/2012</t>
  </si>
  <si>
    <t>05/03/2012</t>
  </si>
  <si>
    <t>MUCR4N200212</t>
  </si>
  <si>
    <t>TOYOTA; WINDSCREEN</t>
  </si>
  <si>
    <t>FJM290N</t>
  </si>
  <si>
    <t>12/03/2012</t>
  </si>
  <si>
    <t>14/03/2012</t>
  </si>
  <si>
    <t>MUCR4N200331</t>
  </si>
  <si>
    <t>MECERDES BENZ C350 2011; WINDSCREEN</t>
  </si>
  <si>
    <t>20/04/2012</t>
  </si>
  <si>
    <t>25/04/2012</t>
  </si>
  <si>
    <t>FJS174N</t>
  </si>
  <si>
    <t>MUCR4N200452</t>
  </si>
  <si>
    <t>NISSAN HILUX FSJ174N; INSURED LOST CONTROL AND OVERTURNED</t>
  </si>
  <si>
    <t>Written Off/Collapse</t>
  </si>
  <si>
    <t>03/06/2012</t>
  </si>
  <si>
    <t>12/06/2012</t>
  </si>
  <si>
    <t>PRINTER</t>
  </si>
  <si>
    <t>MUCR4N200271</t>
  </si>
  <si>
    <t>MUM877655</t>
  </si>
  <si>
    <t>Office Comprehensive</t>
  </si>
  <si>
    <t>PRINTER DAMAGED BY THE LIGHTNING; PRINTER DAMAGED BY THE LIGHTINING</t>
  </si>
  <si>
    <t>Office Contents</t>
  </si>
  <si>
    <t>Lightning</t>
  </si>
  <si>
    <t>27/02/2012</t>
  </si>
  <si>
    <t>02/04/2012</t>
  </si>
  <si>
    <t>Computer</t>
  </si>
  <si>
    <t>Domestic Computer Equipment Section</t>
  </si>
  <si>
    <t>$A$1:$AE$29</t>
  </si>
  <si>
    <t>SKi</t>
  </si>
  <si>
    <t>MUCR4N200936</t>
  </si>
  <si>
    <t>MUM882244</t>
  </si>
  <si>
    <t>NISSAN TRUCK UD 80; INS COLLIDED WITH TP</t>
  </si>
  <si>
    <t>FHW133N</t>
  </si>
  <si>
    <t>20/08/2012</t>
  </si>
  <si>
    <t>07/11/2012</t>
  </si>
  <si>
    <t>MUCR4P300010</t>
  </si>
  <si>
    <t>FORD; WINDSCREEN</t>
  </si>
  <si>
    <t>CK5991L</t>
  </si>
  <si>
    <t>28/12/2012</t>
  </si>
  <si>
    <t>09/01/2013</t>
  </si>
  <si>
    <t>MUCR4P300318</t>
  </si>
  <si>
    <t>VOLKSWAGEN; STONE DAMAGED W/SCREEN</t>
  </si>
  <si>
    <t>28/02/2013</t>
  </si>
  <si>
    <t>25/03/2013</t>
  </si>
  <si>
    <t>MUCR4P300349</t>
  </si>
  <si>
    <t>MERCEDES BENZ C180-C350 2011; INS HIT AN ANIMAL</t>
  </si>
  <si>
    <t>18/03/2013</t>
  </si>
  <si>
    <t>04/04/2013</t>
  </si>
  <si>
    <t>MUCR4P300480</t>
  </si>
  <si>
    <t>NISSAN HARDBORD; STONE DAMAGED W/SCREEN</t>
  </si>
  <si>
    <t>01/05/2013</t>
  </si>
  <si>
    <t>02/05/2013</t>
  </si>
  <si>
    <t>MUCR4P300496</t>
  </si>
  <si>
    <t>NISSAN; STONE DAMAGED W/SCREEN</t>
  </si>
  <si>
    <t>23/04/2013</t>
  </si>
  <si>
    <t>06/05/2013</t>
  </si>
  <si>
    <t>MUCR4P300501</t>
  </si>
  <si>
    <t>TOYOTA COROLLA; WINDSCREEN</t>
  </si>
  <si>
    <t>CNV761L</t>
  </si>
  <si>
    <t>07/05/2013</t>
  </si>
  <si>
    <t>MUCR4P300719</t>
  </si>
  <si>
    <t>HINO; STONE DAMAGED W/SCREEN</t>
  </si>
  <si>
    <t>FLB932N</t>
  </si>
  <si>
    <t>20/06/2013</t>
  </si>
  <si>
    <t>27/06/2013</t>
  </si>
  <si>
    <t>$A$1:$AE$23</t>
  </si>
  <si>
    <t>MUCR4P300853</t>
  </si>
  <si>
    <t>MUM878477</t>
  </si>
  <si>
    <t>TOYOTA COROLLA; STONE DAMAGED W/SCREEN</t>
  </si>
  <si>
    <t>27/07/2013</t>
  </si>
  <si>
    <t>29/07/2013</t>
  </si>
  <si>
    <t>MUCR4P301053</t>
  </si>
  <si>
    <t>TOYOTA HILUX; STONE DAMAGED W/SCREEN</t>
  </si>
  <si>
    <t>FMY368N</t>
  </si>
  <si>
    <t>30/08/2013</t>
  </si>
  <si>
    <t>MUCR4P301228</t>
  </si>
  <si>
    <t>FLB930N</t>
  </si>
  <si>
    <t>25/09/2013</t>
  </si>
  <si>
    <t>02/10/2013</t>
  </si>
  <si>
    <t>MUCR4P301229</t>
  </si>
  <si>
    <t>CNV755L</t>
  </si>
  <si>
    <t>30/09/2013</t>
  </si>
  <si>
    <t>MUCR4P301230</t>
  </si>
  <si>
    <t>DODGE; STONE DAMAGED W/SCREEN</t>
  </si>
  <si>
    <t>BWL513L</t>
  </si>
  <si>
    <t>01/10/2013</t>
  </si>
  <si>
    <t>MUCR4P301519</t>
  </si>
  <si>
    <t>TOYOTA HILUX; STONE DAMAGE</t>
  </si>
  <si>
    <t>CNX677L</t>
  </si>
  <si>
    <t>08/11/2013</t>
  </si>
  <si>
    <t>19/11/2013</t>
  </si>
  <si>
    <t>MUCR4Q400323</t>
  </si>
  <si>
    <t>TOYOTA COROLLA; STONE DAMAGE</t>
  </si>
  <si>
    <t>CNV746L</t>
  </si>
  <si>
    <t>13/02/2014</t>
  </si>
  <si>
    <t>20/02/2014</t>
  </si>
  <si>
    <t>MUCR4Q400349</t>
  </si>
  <si>
    <t>NISSAN HARDBODY; STONE HIT W/SCREEN</t>
  </si>
  <si>
    <t>10/02/2014</t>
  </si>
  <si>
    <t>24/02/2014</t>
  </si>
  <si>
    <t>MUCR4Q400385</t>
  </si>
  <si>
    <t>TOYOTA COROLLA; STONE HIT W/SCREEN</t>
  </si>
  <si>
    <t>FMY372N</t>
  </si>
  <si>
    <t>25/02/2014</t>
  </si>
  <si>
    <t>28/02/2014</t>
  </si>
  <si>
    <t>MUCR4Q400559</t>
  </si>
  <si>
    <t>TOYOTA COROLLA 2012; INS HIT A DOG</t>
  </si>
  <si>
    <t>07/03/2014</t>
  </si>
  <si>
    <t>25/03/2014</t>
  </si>
  <si>
    <t>MUCR4Q401119</t>
  </si>
  <si>
    <t>TOYOTA HILUX 2014; INS HIT A DONKEY</t>
  </si>
  <si>
    <t>CYY048L</t>
  </si>
  <si>
    <t>30/05/2014</t>
  </si>
  <si>
    <t>09/06/2014</t>
  </si>
  <si>
    <t>MUCR4Q401289</t>
  </si>
  <si>
    <t>VOLKSWAGEN CITI; INS KNOCKED A POLE OF FENCE</t>
  </si>
  <si>
    <t>BYZ543L</t>
  </si>
  <si>
    <t>24/06/2014</t>
  </si>
  <si>
    <t>07/07/2014</t>
  </si>
  <si>
    <t>$A$1:$AE$27</t>
  </si>
  <si>
    <t>MUCR4Q401893</t>
  </si>
  <si>
    <t>MUM875174</t>
  </si>
  <si>
    <t>VW CITI GOLF; STONE DAMAGE</t>
  </si>
  <si>
    <t>Accidental Loss</t>
  </si>
  <si>
    <t>11/09/2014</t>
  </si>
  <si>
    <t>15/09/2014</t>
  </si>
  <si>
    <t>MUCR4Q402530</t>
  </si>
  <si>
    <t>TOYOTA COROLLA 2012; INS HIT A GUINEA FOWL</t>
  </si>
  <si>
    <t>CNV751L</t>
  </si>
  <si>
    <t>20/11/2014</t>
  </si>
  <si>
    <t>04/12/2014</t>
  </si>
  <si>
    <t>MUCR4Q402570</t>
  </si>
  <si>
    <t>JEEP; STONE DAMAGE</t>
  </si>
  <si>
    <t>CYN708L</t>
  </si>
  <si>
    <t>03/12/2014</t>
  </si>
  <si>
    <t>09/12/2014</t>
  </si>
  <si>
    <t>MUCR4Q402577</t>
  </si>
  <si>
    <t>JEEP 2014; VEHICLE BROKEN INTO</t>
  </si>
  <si>
    <t>29/11/2014</t>
  </si>
  <si>
    <t>10/12/2014</t>
  </si>
  <si>
    <t>MUCR4R500610</t>
  </si>
  <si>
    <t>JEEP; VEHICLE HIT A STONE</t>
  </si>
  <si>
    <t>03/03/2015</t>
  </si>
  <si>
    <t>MUCR4R500623</t>
  </si>
  <si>
    <t>CNX677L; WINDSCREEN</t>
  </si>
  <si>
    <t>04/03/2015</t>
  </si>
  <si>
    <t>FLB932L</t>
  </si>
  <si>
    <t>CLGRMUM792057</t>
  </si>
  <si>
    <t>GRMUM2396821</t>
  </si>
  <si>
    <t>(b) Commercial Vehicles</t>
  </si>
  <si>
    <t>COUNCIL TIPPER FELL DOWN ON THE RIGHT SIDE</t>
  </si>
  <si>
    <t>Motor - Fleet</t>
  </si>
  <si>
    <t>Own Damage</t>
  </si>
  <si>
    <t>Collision / Accident</t>
  </si>
  <si>
    <t>02/02/2015</t>
  </si>
  <si>
    <t>20/04/2015</t>
  </si>
  <si>
    <t>CLGRMUM792152</t>
  </si>
  <si>
    <t>stone hit windscreen</t>
  </si>
  <si>
    <t>CDY793L</t>
  </si>
  <si>
    <t>Glass</t>
  </si>
  <si>
    <t>Windscreen</t>
  </si>
  <si>
    <t>25/03/2015</t>
  </si>
  <si>
    <t>28/04/2015</t>
  </si>
  <si>
    <t>CLGRMUM792154</t>
  </si>
  <si>
    <t>10/04/2015</t>
  </si>
  <si>
    <t>CLGRMUM792620</t>
  </si>
  <si>
    <t>TRUCK FELL DOWN WHILE INS WAS BUSY OFFLOADING THE GRAVEL CONCREATE</t>
  </si>
  <si>
    <t>12/02/2015</t>
  </si>
  <si>
    <t>22/05/2015</t>
  </si>
  <si>
    <t>CLGRMUM800239</t>
  </si>
  <si>
    <t>Business All Risks</t>
  </si>
  <si>
    <t>theft of laptop</t>
  </si>
  <si>
    <t>Theft</t>
  </si>
  <si>
    <t>With Force</t>
  </si>
  <si>
    <t>26/06/2015</t>
  </si>
  <si>
    <t>01/04/2016</t>
  </si>
  <si>
    <t>CLGRMUM800266</t>
  </si>
  <si>
    <t>theft of lapaptop from car</t>
  </si>
  <si>
    <t>Without Force</t>
  </si>
  <si>
    <t>17/06/2015</t>
  </si>
  <si>
    <t>03/04/2016</t>
  </si>
  <si>
    <t>CLGRMUM800267</t>
  </si>
  <si>
    <t>THEFT OF LAPTOP</t>
  </si>
  <si>
    <t>CLGRMUM800268</t>
  </si>
  <si>
    <t>THEFT OF LAPTOP FROM OFFICE</t>
  </si>
  <si>
    <t>29/10/2014</t>
  </si>
  <si>
    <t>CLGRMUM802301</t>
  </si>
  <si>
    <t>(A) PRIVATE MOTOR CARS UP TO 9 SEATS</t>
  </si>
  <si>
    <t>tone damage</t>
  </si>
  <si>
    <t>DCF961L</t>
  </si>
  <si>
    <t>28/06/2016</t>
  </si>
  <si>
    <t>01/07/2016</t>
  </si>
  <si>
    <t>Treisa Eloff</t>
  </si>
  <si>
    <t>CLGRMUM801091</t>
  </si>
  <si>
    <t>Insured lost control and overturned</t>
  </si>
  <si>
    <t>DFN548L</t>
  </si>
  <si>
    <t>05/05/2016</t>
  </si>
  <si>
    <t>13/05/2016</t>
  </si>
  <si>
    <t>CLGRMUM798949</t>
  </si>
  <si>
    <t>stone damage</t>
  </si>
  <si>
    <t>04/02/2016</t>
  </si>
  <si>
    <t>05/02/2016</t>
  </si>
  <si>
    <t>DCZ171L</t>
  </si>
  <si>
    <t>CLGRMUM799760</t>
  </si>
  <si>
    <t>Insured Vehicle lost control and hit the pole of the fence,thus resulted to left door damaged</t>
  </si>
  <si>
    <t>13/02/2016</t>
  </si>
  <si>
    <t>09/03/2016</t>
  </si>
  <si>
    <t>BLOUBERG</t>
  </si>
  <si>
    <t>CNV743L</t>
  </si>
  <si>
    <t>CLGRMUM799764</t>
  </si>
  <si>
    <t>State Vehicle collided with the TP or suspect vehicle at the 4 way stop whislt the suspect was running away</t>
  </si>
  <si>
    <t>15/02/2016</t>
  </si>
  <si>
    <t>CLGRMUM800232</t>
  </si>
  <si>
    <t>theft of laptop from vehicle</t>
  </si>
  <si>
    <t>Loss / Damage</t>
  </si>
  <si>
    <t>CLGRMUM800234</t>
  </si>
  <si>
    <t>16/09/2015</t>
  </si>
  <si>
    <t>$A$1:$AE$22</t>
  </si>
  <si>
    <t>CLGRMUM804891</t>
  </si>
  <si>
    <t>GRMUM2425015</t>
  </si>
  <si>
    <t>The council vehicle was parked infront of gate of magistration's premises. Somebody's car hit the council's car on mudgat</t>
  </si>
  <si>
    <t>DJY376L, Nissan Hardbody</t>
  </si>
  <si>
    <t>23/09/2016</t>
  </si>
  <si>
    <t>20/10/2016</t>
  </si>
  <si>
    <t>CLGRMUM806990</t>
  </si>
  <si>
    <t>Stone damage</t>
  </si>
  <si>
    <t>DDR704L</t>
  </si>
  <si>
    <t>06/01/2017</t>
  </si>
  <si>
    <t>16/01/2017</t>
  </si>
  <si>
    <t>TRESIA</t>
  </si>
  <si>
    <t>CLGRMUM804383</t>
  </si>
  <si>
    <t>client swerved to avoid kids on the road and ended up hitting a rock</t>
  </si>
  <si>
    <t>DDB204L</t>
  </si>
  <si>
    <t>11/08/2016</t>
  </si>
  <si>
    <t>30/09/2016</t>
  </si>
  <si>
    <t>CLGRMUM809498</t>
  </si>
  <si>
    <t>13/03/2017</t>
  </si>
  <si>
    <t>18/04/2017</t>
  </si>
  <si>
    <t>CLGRMUM809499</t>
  </si>
  <si>
    <t>23/03/2017</t>
  </si>
  <si>
    <t>CLGRMUM809501</t>
  </si>
  <si>
    <t>DCZ758L</t>
  </si>
  <si>
    <t>22/03/2017</t>
  </si>
  <si>
    <t>CLGRMUM809502</t>
  </si>
  <si>
    <t>27/03/2017</t>
  </si>
  <si>
    <t>CLGRMUM809503</t>
  </si>
  <si>
    <t>CLGRMUM809505</t>
  </si>
  <si>
    <t>DCY793L</t>
  </si>
  <si>
    <t>10/04/2017</t>
  </si>
  <si>
    <t>CLGRMUM809506</t>
  </si>
  <si>
    <t>DJV351L</t>
  </si>
  <si>
    <t>29/03/2017</t>
  </si>
  <si>
    <t>CLGRMUM809507</t>
  </si>
  <si>
    <t>DNW077L</t>
  </si>
  <si>
    <t>28/03/2017</t>
  </si>
  <si>
    <t>CLGRMUM809508</t>
  </si>
  <si>
    <t>05/04/2017</t>
  </si>
  <si>
    <t>CLGRMUM809509</t>
  </si>
  <si>
    <t>CNV758L</t>
  </si>
  <si>
    <t>03/04/2017</t>
  </si>
  <si>
    <t>CLGRMUM811135</t>
  </si>
  <si>
    <t>DJY376L</t>
  </si>
  <si>
    <t>10/05/2017</t>
  </si>
  <si>
    <t>20/06/2017</t>
  </si>
  <si>
    <t>CLGRMUM807988</t>
  </si>
  <si>
    <t>INSURED VEHICLE HIT A MONKEY</t>
  </si>
  <si>
    <t>27/09/2016</t>
  </si>
  <si>
    <t>20/02/2017</t>
  </si>
  <si>
    <t>CLGRMUM808505</t>
  </si>
  <si>
    <t>(B) COMMERCIAL VEHICLES</t>
  </si>
  <si>
    <t>Tp collided into the insured(traffic officers)-while trying to flee</t>
  </si>
  <si>
    <t>15/02/2017</t>
  </si>
  <si>
    <t>09/03/2017</t>
  </si>
  <si>
    <t>CLGRMUM804403</t>
  </si>
  <si>
    <t>Insured hit a rock</t>
  </si>
  <si>
    <t>03/10/2016</t>
  </si>
  <si>
    <t>CLGRMUM804406</t>
  </si>
  <si>
    <t>TP hit insured at the back</t>
  </si>
  <si>
    <t>20/08/2016</t>
  </si>
  <si>
    <t>CLGRMUM807794</t>
  </si>
  <si>
    <t>P.O.Box 1593, BOCHUM, 0790</t>
  </si>
  <si>
    <t>councilors house burned by protesters</t>
  </si>
  <si>
    <t>Combined</t>
  </si>
  <si>
    <t>SASRIA</t>
  </si>
  <si>
    <t>13/01/2017</t>
  </si>
  <si>
    <t>10/02/2017</t>
  </si>
  <si>
    <t>CLGRMUM807040</t>
  </si>
  <si>
    <t>Water from roof leakage damged the laptop whhich was on the  desk office</t>
  </si>
  <si>
    <t>Accidental Loss / Damage</t>
  </si>
  <si>
    <t>18/12/2016</t>
  </si>
  <si>
    <t>18/01/2017</t>
  </si>
  <si>
    <t>CLGRMUM810461</t>
  </si>
  <si>
    <t>SECURITY GUARD HELD AT GUN POINT AND MONEY STOLEN FROM THE SAFE</t>
  </si>
  <si>
    <t>Money</t>
  </si>
  <si>
    <t>14/05/2017</t>
  </si>
  <si>
    <t>24/05/2017</t>
  </si>
  <si>
    <t>$A$1:$AE$36</t>
  </si>
  <si>
    <t>CLGRMUM812996</t>
  </si>
  <si>
    <t>21/08/2017</t>
  </si>
  <si>
    <t>01/09/2017</t>
  </si>
  <si>
    <t>CLGRMUM813234</t>
  </si>
  <si>
    <t>TP DROVE INTO INSURED.</t>
  </si>
  <si>
    <t>11/07/2017</t>
  </si>
  <si>
    <t>11/09/2017</t>
  </si>
  <si>
    <t>CLGRMUM814185</t>
  </si>
  <si>
    <t>Stone damaged</t>
  </si>
  <si>
    <t>DCY801L</t>
  </si>
  <si>
    <t>27/09/2017</t>
  </si>
  <si>
    <t>17/10/2017</t>
  </si>
  <si>
    <t>CLGRMUM814187</t>
  </si>
  <si>
    <t>26/09/2017</t>
  </si>
  <si>
    <t>CLGRMUM814188</t>
  </si>
  <si>
    <t>02/10/2017</t>
  </si>
  <si>
    <t>CLGRMUM814923</t>
  </si>
  <si>
    <t>DHP045L</t>
  </si>
  <si>
    <t>26/10/2017</t>
  </si>
  <si>
    <t>13/11/2017</t>
  </si>
  <si>
    <t>CLGRMUM814924</t>
  </si>
  <si>
    <t>CYZ903L</t>
  </si>
  <si>
    <t>30/10/2017</t>
  </si>
  <si>
    <t>CLGRMUM814925</t>
  </si>
  <si>
    <t>25/10/2017</t>
  </si>
  <si>
    <t>CLGRMUM814930</t>
  </si>
  <si>
    <t>16/10/2017</t>
  </si>
  <si>
    <t>CLGRMUM814939</t>
  </si>
  <si>
    <t>24/10/2017</t>
  </si>
  <si>
    <t>14/11/2017</t>
  </si>
  <si>
    <t>CLGRMUM815296</t>
  </si>
  <si>
    <t>06/11/2017</t>
  </si>
  <si>
    <t>23/11/2017</t>
  </si>
  <si>
    <t>CLGRMUM817340</t>
  </si>
  <si>
    <t>Insured hit sheep on the road.</t>
  </si>
  <si>
    <t>31/01/2018</t>
  </si>
  <si>
    <t>22/02/2018</t>
  </si>
  <si>
    <t>tresia</t>
  </si>
  <si>
    <t>CLGRMUM819454</t>
  </si>
  <si>
    <t>Insured hit a kudu</t>
  </si>
  <si>
    <t>19/04/2018</t>
  </si>
  <si>
    <t>18/05/2018</t>
  </si>
  <si>
    <t>CLGRMUM819456</t>
  </si>
  <si>
    <t>TP HIT INSURED</t>
  </si>
  <si>
    <t>DVZ108L</t>
  </si>
  <si>
    <t>30/03/2018</t>
  </si>
  <si>
    <t>CLGRMUM819458</t>
  </si>
  <si>
    <t>VEHICLE ROLLED INTO A BIN</t>
  </si>
  <si>
    <t>DGD753L</t>
  </si>
  <si>
    <t>08/04/2018</t>
  </si>
  <si>
    <t>CLGRMUM819461</t>
  </si>
  <si>
    <t xml:space="preserve">DROVE INTO ANOTHER MUNICIPAL VEHICLE.
</t>
  </si>
  <si>
    <t>DVZ104L</t>
  </si>
  <si>
    <t>08/05/2018</t>
  </si>
  <si>
    <t>CLGRMUM815393</t>
  </si>
  <si>
    <t>LAPTOPS WENT MISSING IN THE STOREROOM</t>
  </si>
  <si>
    <t>12/10/2017</t>
  </si>
  <si>
    <t>28/11/2017</t>
  </si>
  <si>
    <t>$A$1:$AE$32</t>
  </si>
  <si>
    <t>CLGRMUM-835110</t>
  </si>
  <si>
    <t>Tyre burst and the vehicle went off the road</t>
  </si>
  <si>
    <t>XHP806L</t>
  </si>
  <si>
    <t>11/02/2019</t>
  </si>
  <si>
    <t>26/11/2019</t>
  </si>
  <si>
    <t>Tresia Eloff</t>
  </si>
  <si>
    <t>CLGRMUM-823650</t>
  </si>
  <si>
    <t>insured was chasing a vehicle during his patrol and the insured's vehicle overturned and rolled</t>
  </si>
  <si>
    <t>13/08/2018</t>
  </si>
  <si>
    <t>18/10/2018</t>
  </si>
  <si>
    <t>Tresia</t>
  </si>
  <si>
    <t>CLGRMUM-824802</t>
  </si>
  <si>
    <t>Insured bumped into third party from behind.</t>
  </si>
  <si>
    <t>16/11/2018</t>
  </si>
  <si>
    <t>28/11/2018</t>
  </si>
  <si>
    <t>CLGRMUM-832664</t>
  </si>
  <si>
    <t xml:space="preserve">Stone Damage
PG Glass Polokwane
</t>
  </si>
  <si>
    <t>24/06/2019</t>
  </si>
  <si>
    <t>18/09/2019</t>
  </si>
  <si>
    <t>CLGRMUM-828358</t>
  </si>
  <si>
    <t>Hit a small cutted tree and damaged the right side</t>
  </si>
  <si>
    <t>DTK148L</t>
  </si>
  <si>
    <t>01/04/2019</t>
  </si>
  <si>
    <t>17/04/2019</t>
  </si>
  <si>
    <t>CLGRMUM-828365</t>
  </si>
  <si>
    <t>insured hit a dog</t>
  </si>
  <si>
    <t>09/04/2019</t>
  </si>
  <si>
    <t>DXG519 L</t>
  </si>
  <si>
    <t>CLGRMUM-828370</t>
  </si>
  <si>
    <t>third party bumped into the insured</t>
  </si>
  <si>
    <t>Finalised Pending Recovery</t>
  </si>
  <si>
    <t>10/04/2019</t>
  </si>
  <si>
    <t>tresia.elo</t>
  </si>
  <si>
    <t>CLGRMUM-823380</t>
  </si>
  <si>
    <t>insured hit a vulture on the road and lost control of the vehicle</t>
  </si>
  <si>
    <t>03/08/2018</t>
  </si>
  <si>
    <t>10/10/2018</t>
  </si>
  <si>
    <t>tresia.eloff</t>
  </si>
  <si>
    <t>CLGRMUM-823389</t>
  </si>
  <si>
    <t>THIRD PARTY REVERESED  INTO INSURED</t>
  </si>
  <si>
    <t>15/08/2018</t>
  </si>
  <si>
    <t>CLGRMUM-835096</t>
  </si>
  <si>
    <t>DNW077L - 2016, MERCEDES-BENZ, GLC 250D EXCLUSIVE (7/2015-12/2018), DNW077L including manufacturer fitted extras</t>
  </si>
  <si>
    <t>Insured hit a guinea fowl</t>
  </si>
  <si>
    <t>Motor Vehicles Exceeding R 500K</t>
  </si>
  <si>
    <t>14/12/2018</t>
  </si>
  <si>
    <t>$A$1:$AE$25</t>
  </si>
  <si>
    <t>CLGRMUM-841508</t>
  </si>
  <si>
    <t>Insured hit a dog</t>
  </si>
  <si>
    <t>DWP 765 L</t>
  </si>
  <si>
    <t>17/02/2020</t>
  </si>
  <si>
    <t>07/07/2020</t>
  </si>
  <si>
    <t>CLGRMUM-832268</t>
  </si>
  <si>
    <t>Insured bumped into cow</t>
  </si>
  <si>
    <t>DCZ 171 L</t>
  </si>
  <si>
    <t>28/08/2019</t>
  </si>
  <si>
    <t>06/09/2019</t>
  </si>
  <si>
    <t>CLGRMUM-835090</t>
  </si>
  <si>
    <t>Insured hit a cow</t>
  </si>
  <si>
    <t>Finalised Pending Salvage</t>
  </si>
  <si>
    <t>06/11/2019</t>
  </si>
  <si>
    <t>CLGRMUM-841844</t>
  </si>
  <si>
    <t>Third party hit insured</t>
  </si>
  <si>
    <t>DWP 819 L</t>
  </si>
  <si>
    <t>20/06/2020</t>
  </si>
  <si>
    <t>20/07/2020</t>
  </si>
  <si>
    <t>CLGRMUM-833974</t>
  </si>
  <si>
    <t>OTHER</t>
  </si>
  <si>
    <t>Stone Damage
PG Glass Polokwane
excess 25/3500</t>
  </si>
  <si>
    <t>CAT0120K</t>
  </si>
  <si>
    <t>14/10/2019</t>
  </si>
  <si>
    <t>25/10/2019</t>
  </si>
  <si>
    <t>CLGRMUM-841903</t>
  </si>
  <si>
    <t>stong winds damaged insured's roof</t>
  </si>
  <si>
    <t>Insured Perils</t>
  </si>
  <si>
    <t>Wind</t>
  </si>
  <si>
    <t>Re-Opened</t>
  </si>
  <si>
    <t>08/11/2019</t>
  </si>
  <si>
    <t>22/07/2020</t>
  </si>
  <si>
    <t>CLGRMUM-838531</t>
  </si>
  <si>
    <t>theft of a laptop</t>
  </si>
  <si>
    <t>30/09/2019</t>
  </si>
  <si>
    <t>03/03/2020</t>
  </si>
  <si>
    <t>CLGRMUM-838728</t>
  </si>
  <si>
    <t>THEFT OF 3X LAPTOPS</t>
  </si>
  <si>
    <t>23/07/2019</t>
  </si>
  <si>
    <t>06/03/2020</t>
  </si>
  <si>
    <t>CLGRMUM-832683</t>
  </si>
  <si>
    <t>(B) SPECIAL TYPE VEHICLES</t>
  </si>
  <si>
    <t>JCBTLB315SL</t>
  </si>
  <si>
    <t>13/09/2019</t>
  </si>
  <si>
    <t>19/09/2019</t>
  </si>
  <si>
    <t>CLGRMUM-833188</t>
  </si>
  <si>
    <t>Stone Damage
PG Glass Polokwane</t>
  </si>
  <si>
    <t>G9190</t>
  </si>
  <si>
    <t>23/09/2019</t>
  </si>
  <si>
    <t>04/10/2019</t>
  </si>
  <si>
    <t>CLGRMUM-842080</t>
  </si>
  <si>
    <t>Windscreen replacement due to stone damage
PG Glass</t>
  </si>
  <si>
    <t>15/07/2020</t>
  </si>
  <si>
    <t>29/07/2020</t>
  </si>
  <si>
    <t>CLGRMUM-842082</t>
  </si>
  <si>
    <t>CBR11592</t>
  </si>
  <si>
    <t>14/07/2020</t>
  </si>
  <si>
    <t>CLGRMUM-845518</t>
  </si>
  <si>
    <t>28/10/2020</t>
  </si>
  <si>
    <t>10/11/2020</t>
  </si>
  <si>
    <t>CLGRMUM-842083</t>
  </si>
  <si>
    <t>CBR8200</t>
  </si>
  <si>
    <t>CLGRMUM-846354</t>
  </si>
  <si>
    <t>insured bumped and hit an animal</t>
  </si>
  <si>
    <t>Processing</t>
  </si>
  <si>
    <t>01/10/2020</t>
  </si>
  <si>
    <t>03/12/2020</t>
  </si>
  <si>
    <t>CLGRMUM-846371</t>
  </si>
  <si>
    <t>insured reversed into a pole and damaged the tail gate of the vehicle</t>
  </si>
  <si>
    <t>DVZ120L</t>
  </si>
  <si>
    <t>24/09/2020</t>
  </si>
  <si>
    <t>CLGRMUM-845528</t>
  </si>
  <si>
    <t>Transformer was stolen</t>
  </si>
  <si>
    <t>11/11/2020</t>
  </si>
  <si>
    <t>CLGRMUM-846442</t>
  </si>
  <si>
    <t>Hit by the boom gate on the head</t>
  </si>
  <si>
    <t>Group Personal Accident</t>
  </si>
  <si>
    <t>Temporary Total Disability - Accidental</t>
  </si>
  <si>
    <t>During Business Hours</t>
  </si>
  <si>
    <t>07/10/2020</t>
  </si>
  <si>
    <t>07/12/2020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</si>
</sst>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mmmm\ yyyy"/>
  </numFmts>
  <fonts count="17" x14ac:knownFonts="1">
    <font>
      <sz val="10"/>
      <name val="Arial"/>
    </font>
    <font>
      <b/>
      <sz val="10"/>
      <name val="Arial"/>
      <family val="2"/>
    </font>
    <font>
      <sz val="18"/>
      <name val="Arial Black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6"/>
      <name val="Verdana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7"/>
      <name val="Arial Narrow"/>
      <family val="2"/>
    </font>
    <font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6"/>
      <name val="Arial Narrow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rgb="FFFFBA10"/>
        <bgColor indexed="64"/>
      </patternFill>
    </fill>
    <fill>
      <patternFill patternType="solid">
        <fgColor theme="0" tint="-0.1499069185460982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3" borderId="0"/>
  </cellStyleXfs>
  <cellXfs count="58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4" fontId="0" fillId="0" borderId="0" xfId="0" applyNumberFormat="1"/>
    <xf numFmtId="4" fontId="0" fillId="0" borderId="0" xfId="0" applyNumberFormat="1" applyBorder="1"/>
    <xf numFmtId="14" fontId="0" fillId="0" borderId="0" xfId="0" applyNumberFormat="1"/>
    <xf numFmtId="14" fontId="0" fillId="0" borderId="0" xfId="0" applyNumberFormat="1" applyBorder="1"/>
    <xf numFmtId="4" fontId="5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49" fontId="6" fillId="0" borderId="0" xfId="0" applyNumberFormat="1" applyFont="1"/>
    <xf numFmtId="49" fontId="7" fillId="0" borderId="0" xfId="0" applyNumberFormat="1" applyFont="1" applyAlignment="1"/>
    <xf numFmtId="49" fontId="0" fillId="0" borderId="0" xfId="0" applyNumberFormat="1"/>
    <xf numFmtId="49" fontId="0" fillId="0" borderId="0" xfId="0" applyNumberFormat="1" applyBorder="1"/>
    <xf numFmtId="49" fontId="4" fillId="0" borderId="0" xfId="0" applyNumberFormat="1" applyFont="1" applyBorder="1"/>
    <xf numFmtId="0" fontId="4" fillId="0" borderId="0" xfId="0" applyFont="1" applyAlignment="1">
      <alignment horizontal="left"/>
    </xf>
    <xf numFmtId="0" fontId="0" fillId="0" borderId="0" xfId="0" applyAlignment="1"/>
    <xf numFmtId="0" fontId="12" fillId="0" borderId="0" xfId="0" applyFont="1" applyAlignment="1">
      <alignment vertical="top" wrapText="1"/>
    </xf>
    <xf numFmtId="0" fontId="7" fillId="0" borderId="0" xfId="0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64" fontId="13" fillId="0" borderId="0" xfId="0" applyNumberFormat="1" applyFont="1" applyAlignment="1">
      <alignment vertical="center"/>
    </xf>
    <xf numFmtId="14" fontId="8" fillId="0" borderId="0" xfId="0" applyNumberFormat="1" applyFont="1"/>
    <xf numFmtId="4" fontId="9" fillId="0" borderId="0" xfId="0" applyNumberFormat="1" applyFont="1" applyAlignment="1">
      <alignment horizontal="right" vertical="top"/>
    </xf>
    <xf numFmtId="49" fontId="8" fillId="0" borderId="0" xfId="0" applyNumberFormat="1" applyFont="1"/>
    <xf numFmtId="0" fontId="8" fillId="0" borderId="0" xfId="0" applyFont="1"/>
    <xf numFmtId="14" fontId="11" fillId="0" borderId="0" xfId="0" applyNumberFormat="1" applyFont="1" applyBorder="1"/>
    <xf numFmtId="4" fontId="11" fillId="0" borderId="0" xfId="0" applyNumberFormat="1" applyFont="1" applyBorder="1"/>
    <xf numFmtId="4" fontId="14" fillId="0" borderId="1" xfId="0" applyNumberFormat="1" applyFont="1" applyBorder="1" applyAlignment="1"/>
    <xf numFmtId="4" fontId="5" fillId="2" borderId="2" xfId="0" applyNumberFormat="1" applyFont="1" applyFill="1" applyBorder="1" applyAlignment="1">
      <alignment horizontal="left"/>
    </xf>
    <xf numFmtId="0" fontId="16" fillId="4" borderId="2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4" fontId="16" fillId="4" borderId="2" xfId="1" applyNumberFormat="1" applyFont="1" applyFill="1" applyBorder="1" applyAlignment="1">
      <alignment horizontal="center" vertical="center" wrapText="1"/>
    </xf>
    <xf numFmtId="4" fontId="16" fillId="5" borderId="2" xfId="1" applyNumberFormat="1" applyFont="1" applyFill="1" applyBorder="1" applyAlignment="1">
      <alignment horizontal="center" vertical="center" wrapText="1"/>
    </xf>
    <xf numFmtId="14" fontId="6" fillId="0" borderId="0" xfId="0" applyNumberFormat="1" applyFont="1"/>
    <xf numFmtId="14" fontId="12" fillId="0" borderId="0" xfId="0" applyNumberFormat="1" applyFont="1" applyAlignment="1">
      <alignment vertical="top" wrapText="1"/>
    </xf>
    <xf numFmtId="14" fontId="7" fillId="0" borderId="0" xfId="0" applyNumberFormat="1" applyFont="1" applyAlignment="1"/>
    <xf numFmtId="14" fontId="0" fillId="0" borderId="0" xfId="0" applyNumberFormat="1" applyAlignment="1">
      <alignment wrapText="1"/>
    </xf>
    <xf numFmtId="14" fontId="4" fillId="0" borderId="0" xfId="0" applyNumberFormat="1" applyFont="1" applyBorder="1"/>
    <xf numFmtId="14" fontId="16" fillId="4" borderId="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14" fontId="11" fillId="0" borderId="0" xfId="0" applyNumberFormat="1" applyFont="1" applyAlignment="1">
      <alignment horizontal="left" vertical="top"/>
    </xf>
    <xf numFmtId="4" fontId="14" fillId="0" borderId="3" xfId="0" applyNumberFormat="1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14" fontId="14" fillId="0" borderId="4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</cellXfs>
  <cellStyles count="2">
    <cellStyle name="Accent1" xfId="1" builtinId="29"/>
    <cellStyle name="Normal" xfId="0" builtinId="0"/>
  </cellStyles>
  <dxfs count="60"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  <dxf>
      <font>
        <color indexed="9"/>
      </font>
      <protection locked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"/>
  <sheetViews>
    <sheetView topLeftCell="J1" workbookViewId="0">
      <selection activeCell="G34" sqref="G33:V34"/>
    </sheetView>
  </sheetViews>
  <sheetFormatPr defaultRowHeight="12.75" x14ac:dyDescent="0.2"/>
  <cols>
    <col min="1" max="4" width="27.5703125" customWidth="1"/>
    <col min="5" max="5" width="27.5703125" style="22" customWidth="1"/>
    <col min="6" max="11" width="27.5703125" customWidth="1"/>
    <col min="12" max="13" width="27.5703125" style="8" customWidth="1"/>
    <col min="14" max="14" width="27.5703125" customWidth="1"/>
    <col min="15" max="15" width="14.28515625" customWidth="1"/>
    <col min="16" max="16" width="15.85546875" customWidth="1"/>
    <col min="17" max="17" width="21.7109375" style="6" customWidth="1"/>
    <col min="18" max="18" width="15.28515625" style="6" customWidth="1"/>
    <col min="19" max="19" width="11.85546875" style="6" hidden="1" customWidth="1"/>
    <col min="20" max="20" width="15.140625" style="6" customWidth="1"/>
    <col min="21" max="21" width="13.28515625" style="6" customWidth="1"/>
    <col min="22" max="22" width="14.7109375" style="6" customWidth="1"/>
    <col min="23" max="23" width="16.5703125" style="6" customWidth="1"/>
    <col min="24" max="24" width="22.85546875" style="6" customWidth="1"/>
    <col min="25" max="25" width="14.42578125" style="6" customWidth="1"/>
    <col min="26" max="26" width="11.85546875" style="6" hidden="1" customWidth="1"/>
    <col min="27" max="27" width="17" style="6" customWidth="1"/>
    <col min="28" max="28" width="14" style="6" bestFit="1" customWidth="1"/>
    <col min="29" max="29" width="23.28515625" hidden="1" customWidth="1"/>
    <col min="30" max="30" width="9.28515625" hidden="1" customWidth="1"/>
    <col min="31" max="31" width="9" hidden="1" customWidth="1"/>
    <col min="32" max="182" width="0" hidden="1" customWidth="1"/>
  </cols>
  <sheetData>
    <row r="1" spans="1:35" ht="19.5" x14ac:dyDescent="0.25">
      <c r="E1" s="13"/>
      <c r="H1" s="13"/>
      <c r="I1" s="20"/>
      <c r="J1" s="12" t="s">
        <v>26</v>
      </c>
      <c r="K1" s="13"/>
      <c r="L1" s="44"/>
      <c r="M1" s="44"/>
      <c r="N1" s="13"/>
      <c r="O1" s="8"/>
      <c r="P1" s="8"/>
      <c r="Q1" s="8"/>
      <c r="R1" s="8"/>
      <c r="S1" s="8"/>
      <c r="T1" s="8"/>
      <c r="U1" s="8"/>
      <c r="V1" s="8"/>
      <c r="AC1" s="6"/>
      <c r="AD1" s="6"/>
      <c r="AF1" s="1" t="s">
        <v>0</v>
      </c>
      <c r="AG1" s="1" t="s">
        <v>3</v>
      </c>
      <c r="AH1" t="s">
        <v>113</v>
      </c>
      <c r="AI1" t="s">
        <v>114</v>
      </c>
    </row>
    <row r="2" spans="1:35" x14ac:dyDescent="0.2">
      <c r="E2"/>
      <c r="G2" s="26"/>
      <c r="H2" s="14"/>
      <c r="I2" s="21"/>
      <c r="J2" s="14"/>
      <c r="K2" s="27"/>
      <c r="L2" s="45"/>
      <c r="M2" s="46"/>
      <c r="N2" s="14"/>
      <c r="O2" s="8"/>
      <c r="P2" s="8"/>
      <c r="Q2" s="8"/>
      <c r="R2" s="8"/>
      <c r="S2" s="8"/>
      <c r="T2" s="8"/>
      <c r="U2" s="8"/>
      <c r="V2" s="8"/>
      <c r="AC2" s="6"/>
      <c r="AD2" s="6"/>
      <c r="AG2" s="2" t="s">
        <v>4</v>
      </c>
    </row>
    <row r="3" spans="1:35" x14ac:dyDescent="0.2">
      <c r="E3"/>
      <c r="G3" s="26"/>
      <c r="K3" s="27"/>
      <c r="L3" s="45"/>
      <c r="O3" s="8"/>
      <c r="P3" s="8"/>
      <c r="Q3" s="8"/>
      <c r="R3" s="8"/>
      <c r="S3" s="8"/>
      <c r="T3" s="8"/>
      <c r="U3" s="8"/>
      <c r="V3" s="8"/>
      <c r="AC3" s="6"/>
      <c r="AD3" s="6"/>
      <c r="AG3" t="s">
        <v>5</v>
      </c>
    </row>
    <row r="4" spans="1:35" ht="13.5" customHeight="1" x14ac:dyDescent="0.5">
      <c r="E4" s="3"/>
      <c r="O4" s="8"/>
      <c r="P4" s="8"/>
      <c r="Q4" s="8"/>
      <c r="R4" s="8"/>
      <c r="S4" s="8"/>
      <c r="T4" s="8"/>
      <c r="U4" s="8"/>
      <c r="V4" s="8"/>
      <c r="AC4" s="30"/>
      <c r="AD4" s="30"/>
    </row>
    <row r="5" spans="1:35" x14ac:dyDescent="0.2">
      <c r="E5" s="28" t="s">
        <v>23</v>
      </c>
      <c r="F5" s="50" t="str">
        <f>AE10</f>
        <v>Blouberg Municipality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6"/>
      <c r="AG5" t="s">
        <v>6</v>
      </c>
    </row>
    <row r="6" spans="1:35" x14ac:dyDescent="0.2">
      <c r="E6" s="29"/>
      <c r="F6" s="51"/>
      <c r="G6" s="31"/>
      <c r="H6" s="32"/>
      <c r="I6" s="33"/>
      <c r="J6" s="34"/>
      <c r="K6" s="19"/>
      <c r="L6" s="47"/>
      <c r="M6" s="4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6"/>
    </row>
    <row r="7" spans="1:35" ht="15" customHeight="1" x14ac:dyDescent="0.2">
      <c r="E7" s="4"/>
      <c r="F7" s="4"/>
      <c r="G7" s="4"/>
      <c r="H7" s="4"/>
      <c r="I7" s="23"/>
      <c r="J7" s="4"/>
      <c r="K7" s="4"/>
      <c r="L7" s="9"/>
      <c r="M7" s="9"/>
      <c r="N7" s="4"/>
      <c r="O7" s="35"/>
      <c r="Q7" s="9"/>
      <c r="R7" s="9"/>
      <c r="S7" s="9"/>
      <c r="T7" s="9"/>
      <c r="U7" s="9"/>
      <c r="V7" s="9"/>
      <c r="W7" s="36"/>
      <c r="Y7" s="7"/>
      <c r="Z7" s="7"/>
      <c r="AA7" s="7"/>
      <c r="AB7" s="7"/>
      <c r="AC7" s="7"/>
      <c r="AD7" s="7"/>
      <c r="AE7" s="6"/>
    </row>
    <row r="8" spans="1:35" ht="20.25" x14ac:dyDescent="0.3">
      <c r="E8" s="18"/>
      <c r="F8" s="11"/>
      <c r="G8" s="11"/>
      <c r="H8" s="11"/>
      <c r="I8" s="24"/>
      <c r="J8" s="11"/>
      <c r="K8" s="11"/>
      <c r="L8" s="48"/>
      <c r="M8" s="48"/>
      <c r="N8" s="11"/>
      <c r="O8" s="55" t="s">
        <v>19</v>
      </c>
      <c r="P8" s="56"/>
      <c r="Q8" s="56"/>
      <c r="R8" s="56"/>
      <c r="S8" s="56"/>
      <c r="T8" s="56"/>
      <c r="U8" s="57"/>
      <c r="V8" s="52" t="s">
        <v>20</v>
      </c>
      <c r="W8" s="53"/>
      <c r="X8" s="53"/>
      <c r="Y8" s="53"/>
      <c r="Z8" s="53"/>
      <c r="AA8" s="53"/>
      <c r="AB8" s="54"/>
      <c r="AC8" s="37"/>
      <c r="AD8" s="10"/>
      <c r="AE8" s="6"/>
    </row>
    <row r="9" spans="1:35" ht="25.5" customHeight="1" x14ac:dyDescent="0.25">
      <c r="A9" s="39" t="s">
        <v>30</v>
      </c>
      <c r="B9" s="39" t="s">
        <v>31</v>
      </c>
      <c r="C9" s="39" t="s">
        <v>25</v>
      </c>
      <c r="D9" s="39" t="s">
        <v>32</v>
      </c>
      <c r="E9" s="39" t="s">
        <v>24</v>
      </c>
      <c r="F9" s="39" t="s">
        <v>18</v>
      </c>
      <c r="G9" s="39" t="s">
        <v>17</v>
      </c>
      <c r="H9" s="39" t="s">
        <v>16</v>
      </c>
      <c r="I9" s="39" t="s">
        <v>15</v>
      </c>
      <c r="J9" s="39" t="s">
        <v>14</v>
      </c>
      <c r="K9" s="39" t="s">
        <v>9</v>
      </c>
      <c r="L9" s="49" t="s">
        <v>27</v>
      </c>
      <c r="M9" s="49" t="s">
        <v>28</v>
      </c>
      <c r="N9" s="39" t="s">
        <v>29</v>
      </c>
      <c r="O9" s="39" t="s">
        <v>13</v>
      </c>
      <c r="P9" s="39" t="s">
        <v>21</v>
      </c>
      <c r="Q9" s="39" t="s">
        <v>22</v>
      </c>
      <c r="R9" s="39" t="s">
        <v>2</v>
      </c>
      <c r="S9" s="39" t="s">
        <v>8</v>
      </c>
      <c r="T9" s="39" t="s">
        <v>12</v>
      </c>
      <c r="U9" s="39" t="s">
        <v>11</v>
      </c>
      <c r="V9" s="40" t="s">
        <v>13</v>
      </c>
      <c r="W9" s="40" t="s">
        <v>21</v>
      </c>
      <c r="X9" s="40" t="s">
        <v>22</v>
      </c>
      <c r="Y9" s="40" t="s">
        <v>2</v>
      </c>
      <c r="Z9" s="40" t="s">
        <v>8</v>
      </c>
      <c r="AA9" s="40" t="s">
        <v>12</v>
      </c>
      <c r="AB9" s="40" t="s">
        <v>11</v>
      </c>
      <c r="AC9" s="38" t="s">
        <v>12</v>
      </c>
      <c r="AD9" s="38" t="s">
        <v>11</v>
      </c>
      <c r="AE9" s="6"/>
      <c r="AG9" s="16" t="s">
        <v>7</v>
      </c>
    </row>
    <row r="10" spans="1:35" x14ac:dyDescent="0.2">
      <c r="A10" t="s">
        <v>33</v>
      </c>
      <c r="B10" t="s">
        <v>34</v>
      </c>
      <c r="C10" t="s">
        <v>35</v>
      </c>
      <c r="D10" t="s">
        <v>36</v>
      </c>
      <c r="E10" s="22" t="s">
        <v>37</v>
      </c>
      <c r="F10" t="s">
        <v>38</v>
      </c>
      <c r="G10" t="s">
        <v>39</v>
      </c>
      <c r="H10" t="s">
        <v>40</v>
      </c>
      <c r="I10" t="s">
        <v>41</v>
      </c>
      <c r="J10" t="s">
        <v>42</v>
      </c>
      <c r="K10" t="s">
        <v>43</v>
      </c>
      <c r="L10" s="8" t="s">
        <v>44</v>
      </c>
      <c r="M10" s="8" t="s">
        <v>45</v>
      </c>
      <c r="N10">
        <v>38552.78</v>
      </c>
      <c r="O10">
        <v>0</v>
      </c>
      <c r="P10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38552.78</v>
      </c>
      <c r="W10" s="6">
        <v>33552.78</v>
      </c>
      <c r="X10" s="6">
        <v>0</v>
      </c>
      <c r="Y10" s="6">
        <v>5000</v>
      </c>
      <c r="Z10"/>
      <c r="AA10" s="6">
        <v>0</v>
      </c>
      <c r="AB10" s="6">
        <v>0</v>
      </c>
      <c r="AC10" t="s">
        <v>44</v>
      </c>
      <c r="AD10" t="s">
        <v>45</v>
      </c>
      <c r="AE10" t="s">
        <v>46</v>
      </c>
      <c r="AG10" t="s">
        <v>1</v>
      </c>
    </row>
    <row r="11" spans="1:35" x14ac:dyDescent="0.2">
      <c r="A11" t="s">
        <v>33</v>
      </c>
      <c r="B11" t="s">
        <v>34</v>
      </c>
      <c r="C11" t="s">
        <v>47</v>
      </c>
      <c r="D11" t="s">
        <v>36</v>
      </c>
      <c r="E11" s="22" t="s">
        <v>37</v>
      </c>
      <c r="F11" t="s">
        <v>48</v>
      </c>
      <c r="G11" t="s">
        <v>49</v>
      </c>
      <c r="H11" t="s">
        <v>40</v>
      </c>
      <c r="I11" t="s">
        <v>41</v>
      </c>
      <c r="J11" t="s">
        <v>42</v>
      </c>
      <c r="K11" t="s">
        <v>43</v>
      </c>
      <c r="L11" s="8" t="s">
        <v>50</v>
      </c>
      <c r="M11" s="8" t="s">
        <v>45</v>
      </c>
      <c r="N11">
        <v>18341.68</v>
      </c>
      <c r="O11">
        <v>0</v>
      </c>
      <c r="P11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18341.68</v>
      </c>
      <c r="W11" s="6">
        <v>15305.88</v>
      </c>
      <c r="X11" s="6">
        <v>0</v>
      </c>
      <c r="Y11" s="6">
        <v>3035.8</v>
      </c>
      <c r="Z11"/>
      <c r="AA11" s="6">
        <v>0</v>
      </c>
      <c r="AB11" s="6">
        <v>0</v>
      </c>
      <c r="AC11" t="s">
        <v>50</v>
      </c>
      <c r="AD11" t="s">
        <v>45</v>
      </c>
      <c r="AE11" t="s">
        <v>46</v>
      </c>
      <c r="AG11" t="s">
        <v>1</v>
      </c>
    </row>
    <row r="12" spans="1:35" x14ac:dyDescent="0.2">
      <c r="A12" t="s">
        <v>51</v>
      </c>
      <c r="B12" t="s">
        <v>52</v>
      </c>
      <c r="C12" t="s">
        <v>53</v>
      </c>
      <c r="D12" t="s">
        <v>36</v>
      </c>
      <c r="E12" s="22" t="s">
        <v>37</v>
      </c>
      <c r="F12" t="s">
        <v>54</v>
      </c>
      <c r="G12" t="s">
        <v>39</v>
      </c>
      <c r="H12" t="s">
        <v>40</v>
      </c>
      <c r="I12" t="s">
        <v>41</v>
      </c>
      <c r="J12" t="s">
        <v>42</v>
      </c>
      <c r="K12" t="s">
        <v>43</v>
      </c>
      <c r="L12" s="8" t="s">
        <v>55</v>
      </c>
      <c r="M12" s="8" t="s">
        <v>56</v>
      </c>
      <c r="N12">
        <v>32159.69</v>
      </c>
      <c r="O12">
        <v>0</v>
      </c>
      <c r="P12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32159.69</v>
      </c>
      <c r="W12" s="6">
        <v>28659.69</v>
      </c>
      <c r="X12" s="6">
        <v>0</v>
      </c>
      <c r="Y12" s="6">
        <v>3500</v>
      </c>
      <c r="Z12"/>
      <c r="AA12" s="6">
        <v>0</v>
      </c>
      <c r="AB12" s="6">
        <v>0</v>
      </c>
      <c r="AC12" t="s">
        <v>55</v>
      </c>
      <c r="AD12" t="s">
        <v>56</v>
      </c>
      <c r="AE12" t="s">
        <v>46</v>
      </c>
      <c r="AG12" t="s">
        <v>1</v>
      </c>
    </row>
    <row r="13" spans="1:35" x14ac:dyDescent="0.2">
      <c r="A13" t="s">
        <v>33</v>
      </c>
      <c r="B13" t="s">
        <v>33</v>
      </c>
      <c r="C13" t="s">
        <v>57</v>
      </c>
      <c r="D13" t="s">
        <v>36</v>
      </c>
      <c r="E13" s="22" t="s">
        <v>37</v>
      </c>
      <c r="F13" t="s">
        <v>58</v>
      </c>
      <c r="G13" t="s">
        <v>59</v>
      </c>
      <c r="H13" t="s">
        <v>40</v>
      </c>
      <c r="I13" t="s">
        <v>41</v>
      </c>
      <c r="J13" t="s">
        <v>42</v>
      </c>
      <c r="K13" t="s">
        <v>43</v>
      </c>
      <c r="L13" s="8" t="s">
        <v>60</v>
      </c>
      <c r="M13" s="8" t="s">
        <v>61</v>
      </c>
      <c r="N13">
        <v>45495.94</v>
      </c>
      <c r="O13">
        <v>0</v>
      </c>
      <c r="P13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45495.94</v>
      </c>
      <c r="W13" s="6">
        <v>42995.94</v>
      </c>
      <c r="X13" s="6">
        <v>0</v>
      </c>
      <c r="Y13" s="6">
        <v>2500</v>
      </c>
      <c r="Z13"/>
      <c r="AA13" s="6">
        <v>0</v>
      </c>
      <c r="AB13" s="6">
        <v>0</v>
      </c>
      <c r="AC13" t="s">
        <v>60</v>
      </c>
      <c r="AD13" t="s">
        <v>61</v>
      </c>
      <c r="AE13" t="s">
        <v>46</v>
      </c>
      <c r="AG13" t="s">
        <v>1</v>
      </c>
    </row>
    <row r="14" spans="1:35" x14ac:dyDescent="0.2">
      <c r="A14" t="s">
        <v>33</v>
      </c>
      <c r="B14" t="s">
        <v>33</v>
      </c>
      <c r="C14" t="s">
        <v>62</v>
      </c>
      <c r="D14" t="s">
        <v>63</v>
      </c>
      <c r="E14" s="22" t="s">
        <v>37</v>
      </c>
      <c r="F14" t="s">
        <v>64</v>
      </c>
      <c r="G14" t="s">
        <v>39</v>
      </c>
      <c r="H14" t="s">
        <v>40</v>
      </c>
      <c r="I14" t="s">
        <v>65</v>
      </c>
      <c r="J14" t="s">
        <v>42</v>
      </c>
      <c r="K14" t="s">
        <v>43</v>
      </c>
      <c r="L14" s="8" t="s">
        <v>66</v>
      </c>
      <c r="M14" s="8" t="s">
        <v>67</v>
      </c>
      <c r="N14">
        <v>5144.3599999999997</v>
      </c>
      <c r="O14">
        <v>0</v>
      </c>
      <c r="P14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5144.3599999999997</v>
      </c>
      <c r="W14" s="6">
        <v>4644.3599999999997</v>
      </c>
      <c r="X14" s="6">
        <v>0</v>
      </c>
      <c r="Y14" s="6">
        <v>500</v>
      </c>
      <c r="Z14"/>
      <c r="AA14" s="6">
        <v>0</v>
      </c>
      <c r="AB14" s="6">
        <v>0</v>
      </c>
      <c r="AC14" t="s">
        <v>66</v>
      </c>
      <c r="AD14" t="s">
        <v>67</v>
      </c>
      <c r="AE14" t="s">
        <v>46</v>
      </c>
      <c r="AG14" t="s">
        <v>1</v>
      </c>
    </row>
    <row r="15" spans="1:35" x14ac:dyDescent="0.2">
      <c r="A15" t="s">
        <v>33</v>
      </c>
      <c r="B15" t="s">
        <v>33</v>
      </c>
      <c r="C15" t="s">
        <v>68</v>
      </c>
      <c r="D15" t="s">
        <v>63</v>
      </c>
      <c r="E15" s="22" t="s">
        <v>37</v>
      </c>
      <c r="F15" t="s">
        <v>64</v>
      </c>
      <c r="G15" t="s">
        <v>69</v>
      </c>
      <c r="H15" t="s">
        <v>40</v>
      </c>
      <c r="I15" t="s">
        <v>65</v>
      </c>
      <c r="J15" t="s">
        <v>42</v>
      </c>
      <c r="K15" t="s">
        <v>43</v>
      </c>
      <c r="L15" s="8" t="s">
        <v>70</v>
      </c>
      <c r="M15" s="8" t="s">
        <v>71</v>
      </c>
      <c r="N15">
        <v>2597.0300000000002</v>
      </c>
      <c r="O15">
        <v>0</v>
      </c>
      <c r="P15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2597.0300000000002</v>
      </c>
      <c r="W15" s="6">
        <v>2097.0300000000002</v>
      </c>
      <c r="X15" s="6">
        <v>0</v>
      </c>
      <c r="Y15" s="6">
        <v>500</v>
      </c>
      <c r="Z15"/>
      <c r="AA15" s="6">
        <v>0</v>
      </c>
      <c r="AB15" s="6">
        <v>0</v>
      </c>
      <c r="AC15" t="s">
        <v>70</v>
      </c>
      <c r="AD15" t="s">
        <v>71</v>
      </c>
      <c r="AE15" t="s">
        <v>46</v>
      </c>
      <c r="AG15" t="s">
        <v>1</v>
      </c>
    </row>
    <row r="16" spans="1:35" x14ac:dyDescent="0.2">
      <c r="A16" t="s">
        <v>33</v>
      </c>
      <c r="B16" t="s">
        <v>33</v>
      </c>
      <c r="C16" t="s">
        <v>72</v>
      </c>
      <c r="D16" t="s">
        <v>63</v>
      </c>
      <c r="E16" s="22" t="s">
        <v>37</v>
      </c>
      <c r="F16" t="s">
        <v>73</v>
      </c>
      <c r="G16" t="s">
        <v>74</v>
      </c>
      <c r="H16" t="s">
        <v>40</v>
      </c>
      <c r="I16" t="s">
        <v>65</v>
      </c>
      <c r="J16" t="s">
        <v>42</v>
      </c>
      <c r="K16" t="s">
        <v>43</v>
      </c>
      <c r="L16" s="8" t="s">
        <v>75</v>
      </c>
      <c r="M16" s="8" t="s">
        <v>76</v>
      </c>
      <c r="N16">
        <v>1942.44</v>
      </c>
      <c r="O16">
        <v>0</v>
      </c>
      <c r="P1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1942.44</v>
      </c>
      <c r="W16" s="6">
        <v>1442.44</v>
      </c>
      <c r="X16" s="6">
        <v>0</v>
      </c>
      <c r="Y16" s="6">
        <v>500</v>
      </c>
      <c r="Z16"/>
      <c r="AA16" s="6">
        <v>0</v>
      </c>
      <c r="AB16" s="6">
        <v>0</v>
      </c>
      <c r="AC16" t="s">
        <v>75</v>
      </c>
      <c r="AD16" t="s">
        <v>76</v>
      </c>
      <c r="AE16" t="s">
        <v>46</v>
      </c>
      <c r="AG16" t="s">
        <v>1</v>
      </c>
    </row>
    <row r="17" spans="1:60" x14ac:dyDescent="0.2">
      <c r="A17" t="s">
        <v>33</v>
      </c>
      <c r="B17" t="s">
        <v>33</v>
      </c>
      <c r="C17" t="s">
        <v>77</v>
      </c>
      <c r="D17" t="s">
        <v>63</v>
      </c>
      <c r="E17" s="22" t="s">
        <v>37</v>
      </c>
      <c r="F17" t="s">
        <v>78</v>
      </c>
      <c r="G17" t="s">
        <v>79</v>
      </c>
      <c r="H17" t="s">
        <v>40</v>
      </c>
      <c r="I17" t="s">
        <v>65</v>
      </c>
      <c r="J17" t="s">
        <v>42</v>
      </c>
      <c r="K17" t="s">
        <v>43</v>
      </c>
      <c r="L17" s="8" t="s">
        <v>80</v>
      </c>
      <c r="M17" s="8" t="s">
        <v>81</v>
      </c>
      <c r="N17">
        <v>1942.44</v>
      </c>
      <c r="O17">
        <v>0</v>
      </c>
      <c r="P17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1942.44</v>
      </c>
      <c r="W17" s="6">
        <v>1442.44</v>
      </c>
      <c r="X17" s="6">
        <v>0</v>
      </c>
      <c r="Y17" s="6">
        <v>500</v>
      </c>
      <c r="Z17"/>
      <c r="AA17" s="6">
        <v>0</v>
      </c>
      <c r="AB17" s="6">
        <v>0</v>
      </c>
      <c r="AC17" t="s">
        <v>80</v>
      </c>
      <c r="AD17" t="s">
        <v>81</v>
      </c>
      <c r="AE17" t="s">
        <v>46</v>
      </c>
      <c r="AG17" t="s">
        <v>1</v>
      </c>
    </row>
    <row r="18" spans="1:60" x14ac:dyDescent="0.2">
      <c r="A18" t="s">
        <v>33</v>
      </c>
      <c r="B18" t="s">
        <v>82</v>
      </c>
      <c r="C18" t="s">
        <v>83</v>
      </c>
      <c r="D18" t="s">
        <v>63</v>
      </c>
      <c r="E18" s="22" t="s">
        <v>37</v>
      </c>
      <c r="F18" t="s">
        <v>84</v>
      </c>
      <c r="G18" t="s">
        <v>82</v>
      </c>
      <c r="H18" t="s">
        <v>40</v>
      </c>
      <c r="I18" t="s">
        <v>41</v>
      </c>
      <c r="J18" t="s">
        <v>42</v>
      </c>
      <c r="K18" t="s">
        <v>43</v>
      </c>
      <c r="L18" s="8" t="s">
        <v>85</v>
      </c>
      <c r="M18" s="8" t="s">
        <v>86</v>
      </c>
      <c r="N18">
        <v>26033.35</v>
      </c>
      <c r="O18">
        <v>0</v>
      </c>
      <c r="P18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26033.35</v>
      </c>
      <c r="W18" s="6">
        <v>23533.35</v>
      </c>
      <c r="X18" s="6">
        <v>0</v>
      </c>
      <c r="Y18" s="6">
        <v>2500</v>
      </c>
      <c r="Z18"/>
      <c r="AA18" s="6">
        <v>0</v>
      </c>
      <c r="AB18" s="6">
        <v>0</v>
      </c>
      <c r="AC18" t="s">
        <v>85</v>
      </c>
      <c r="AD18" t="s">
        <v>86</v>
      </c>
      <c r="AE18" t="s">
        <v>46</v>
      </c>
      <c r="AG18" t="s">
        <v>1</v>
      </c>
    </row>
    <row r="19" spans="1:60" x14ac:dyDescent="0.2">
      <c r="A19" t="s">
        <v>33</v>
      </c>
      <c r="B19" t="s">
        <v>33</v>
      </c>
      <c r="C19" t="s">
        <v>87</v>
      </c>
      <c r="D19" t="s">
        <v>63</v>
      </c>
      <c r="E19" s="22" t="s">
        <v>37</v>
      </c>
      <c r="F19" t="s">
        <v>88</v>
      </c>
      <c r="G19" t="s">
        <v>89</v>
      </c>
      <c r="H19" t="s">
        <v>40</v>
      </c>
      <c r="I19" t="s">
        <v>65</v>
      </c>
      <c r="J19" t="s">
        <v>42</v>
      </c>
      <c r="K19" t="s">
        <v>43</v>
      </c>
      <c r="L19" s="8" t="s">
        <v>90</v>
      </c>
      <c r="M19" s="8" t="s">
        <v>91</v>
      </c>
      <c r="N19">
        <v>3490.39</v>
      </c>
      <c r="O19">
        <v>0</v>
      </c>
      <c r="P19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3490.39</v>
      </c>
      <c r="W19" s="6">
        <v>2990.39</v>
      </c>
      <c r="X19" s="6">
        <v>0</v>
      </c>
      <c r="Y19" s="6">
        <v>500</v>
      </c>
      <c r="Z19"/>
      <c r="AA19" s="6">
        <v>0</v>
      </c>
      <c r="AB19" s="6">
        <v>0</v>
      </c>
      <c r="AC19" t="s">
        <v>90</v>
      </c>
      <c r="AD19" t="s">
        <v>91</v>
      </c>
      <c r="AE19" t="s">
        <v>46</v>
      </c>
      <c r="AG19" t="s">
        <v>1</v>
      </c>
    </row>
    <row r="20" spans="1:60" x14ac:dyDescent="0.2">
      <c r="A20" t="s">
        <v>33</v>
      </c>
      <c r="B20" t="s">
        <v>33</v>
      </c>
      <c r="C20" t="s">
        <v>92</v>
      </c>
      <c r="D20" t="s">
        <v>63</v>
      </c>
      <c r="E20" s="22" t="s">
        <v>37</v>
      </c>
      <c r="F20" t="s">
        <v>93</v>
      </c>
      <c r="G20" t="s">
        <v>82</v>
      </c>
      <c r="H20" t="s">
        <v>40</v>
      </c>
      <c r="I20" t="s">
        <v>65</v>
      </c>
      <c r="J20" t="s">
        <v>42</v>
      </c>
      <c r="K20" t="s">
        <v>43</v>
      </c>
      <c r="L20" s="8" t="s">
        <v>94</v>
      </c>
      <c r="M20" s="8" t="s">
        <v>95</v>
      </c>
      <c r="N20">
        <v>5536.7</v>
      </c>
      <c r="O20">
        <v>0</v>
      </c>
      <c r="P20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5536.7</v>
      </c>
      <c r="W20" s="6">
        <v>5036.7</v>
      </c>
      <c r="X20" s="6">
        <v>0</v>
      </c>
      <c r="Y20" s="6">
        <v>500</v>
      </c>
      <c r="Z20"/>
      <c r="AA20" s="6">
        <v>0</v>
      </c>
      <c r="AB20" s="6">
        <v>0</v>
      </c>
      <c r="AC20" t="s">
        <v>94</v>
      </c>
      <c r="AD20" t="s">
        <v>95</v>
      </c>
      <c r="AE20" t="s">
        <v>46</v>
      </c>
      <c r="AG20" t="s">
        <v>1</v>
      </c>
    </row>
    <row r="21" spans="1:60" x14ac:dyDescent="0.2">
      <c r="A21" t="s">
        <v>33</v>
      </c>
      <c r="B21" t="s">
        <v>96</v>
      </c>
      <c r="C21" t="s">
        <v>97</v>
      </c>
      <c r="D21" t="s">
        <v>63</v>
      </c>
      <c r="E21" s="22" t="s">
        <v>37</v>
      </c>
      <c r="F21" t="s">
        <v>98</v>
      </c>
      <c r="G21" t="s">
        <v>96</v>
      </c>
      <c r="H21" t="s">
        <v>40</v>
      </c>
      <c r="I21" t="s">
        <v>99</v>
      </c>
      <c r="J21" t="s">
        <v>42</v>
      </c>
      <c r="K21" t="s">
        <v>43</v>
      </c>
      <c r="L21" s="8" t="s">
        <v>100</v>
      </c>
      <c r="M21" s="8" t="s">
        <v>101</v>
      </c>
      <c r="N21">
        <v>96355.27</v>
      </c>
      <c r="O21">
        <v>0</v>
      </c>
      <c r="P21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96355.27</v>
      </c>
      <c r="W21" s="6">
        <v>91631.87</v>
      </c>
      <c r="X21" s="6">
        <v>0</v>
      </c>
      <c r="Y21" s="6">
        <v>4723.3999999999996</v>
      </c>
      <c r="Z21"/>
      <c r="AA21" s="6">
        <v>0</v>
      </c>
      <c r="AB21" s="6">
        <v>-23617</v>
      </c>
      <c r="AC21" t="s">
        <v>100</v>
      </c>
      <c r="AD21" t="s">
        <v>101</v>
      </c>
      <c r="AE21" t="s">
        <v>46</v>
      </c>
      <c r="AG21" t="s">
        <v>1</v>
      </c>
    </row>
    <row r="22" spans="1:60" x14ac:dyDescent="0.2">
      <c r="A22" t="s">
        <v>33</v>
      </c>
      <c r="B22" t="s">
        <v>102</v>
      </c>
      <c r="C22" t="s">
        <v>103</v>
      </c>
      <c r="D22" t="s">
        <v>104</v>
      </c>
      <c r="E22" s="22" t="s">
        <v>105</v>
      </c>
      <c r="F22" t="s">
        <v>106</v>
      </c>
      <c r="G22" t="s">
        <v>33</v>
      </c>
      <c r="H22" t="s">
        <v>107</v>
      </c>
      <c r="I22" t="s">
        <v>108</v>
      </c>
      <c r="J22" t="s">
        <v>33</v>
      </c>
      <c r="K22" t="s">
        <v>43</v>
      </c>
      <c r="L22" s="8" t="s">
        <v>109</v>
      </c>
      <c r="M22" s="8" t="s">
        <v>110</v>
      </c>
      <c r="N22">
        <v>8022.27</v>
      </c>
      <c r="O22">
        <v>0</v>
      </c>
      <c r="P22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8022.27</v>
      </c>
      <c r="W22" s="6">
        <v>5522.27</v>
      </c>
      <c r="X22" s="6">
        <v>0</v>
      </c>
      <c r="Y22" s="6">
        <v>2500</v>
      </c>
      <c r="Z22"/>
      <c r="AA22" s="6">
        <v>0</v>
      </c>
      <c r="AB22" s="6">
        <v>0</v>
      </c>
      <c r="AC22" t="s">
        <v>109</v>
      </c>
      <c r="AD22" t="s">
        <v>110</v>
      </c>
      <c r="AE22" t="s">
        <v>46</v>
      </c>
      <c r="AG22" t="s">
        <v>1</v>
      </c>
    </row>
    <row r="23" spans="1:60" x14ac:dyDescent="0.2">
      <c r="A23" t="s">
        <v>33</v>
      </c>
      <c r="B23" t="s">
        <v>102</v>
      </c>
      <c r="C23" t="s">
        <v>103</v>
      </c>
      <c r="D23" t="s">
        <v>104</v>
      </c>
      <c r="E23" s="22" t="s">
        <v>111</v>
      </c>
      <c r="F23" t="s">
        <v>106</v>
      </c>
      <c r="G23" t="s">
        <v>33</v>
      </c>
      <c r="H23" t="s">
        <v>112</v>
      </c>
      <c r="I23" t="s">
        <v>108</v>
      </c>
      <c r="J23" t="s">
        <v>33</v>
      </c>
      <c r="K23" t="s">
        <v>43</v>
      </c>
      <c r="L23" s="8" t="s">
        <v>109</v>
      </c>
      <c r="M23" s="8" t="s">
        <v>110</v>
      </c>
      <c r="N23">
        <v>0</v>
      </c>
      <c r="O23">
        <v>0</v>
      </c>
      <c r="P23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/>
      <c r="AA23" s="6">
        <v>0</v>
      </c>
      <c r="AB23" s="6">
        <v>0</v>
      </c>
      <c r="AC23" t="s">
        <v>109</v>
      </c>
      <c r="AD23" t="s">
        <v>110</v>
      </c>
      <c r="AE23" t="s">
        <v>46</v>
      </c>
      <c r="AG23" t="s">
        <v>1</v>
      </c>
    </row>
    <row r="25" spans="1:60" ht="15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49"/>
      <c r="M25" s="49"/>
      <c r="N25" s="42">
        <f t="shared" ref="N25:AB25" si="0">SUM(N10:N23)</f>
        <v>285614.34000000003</v>
      </c>
      <c r="O25" s="42">
        <f t="shared" si="0"/>
        <v>0</v>
      </c>
      <c r="P25" s="42">
        <f t="shared" si="0"/>
        <v>0</v>
      </c>
      <c r="Q25" s="42">
        <f t="shared" si="0"/>
        <v>0</v>
      </c>
      <c r="R25" s="42">
        <f t="shared" si="0"/>
        <v>0</v>
      </c>
      <c r="S25" s="42">
        <f t="shared" si="0"/>
        <v>0</v>
      </c>
      <c r="T25" s="42">
        <f t="shared" si="0"/>
        <v>0</v>
      </c>
      <c r="U25" s="42">
        <f t="shared" si="0"/>
        <v>0</v>
      </c>
      <c r="V25" s="43">
        <f t="shared" si="0"/>
        <v>285614.34000000003</v>
      </c>
      <c r="W25" s="43">
        <f t="shared" si="0"/>
        <v>258855.14</v>
      </c>
      <c r="X25" s="43">
        <f t="shared" si="0"/>
        <v>0</v>
      </c>
      <c r="Y25" s="43">
        <f t="shared" si="0"/>
        <v>26759.199999999997</v>
      </c>
      <c r="Z25" s="43">
        <f t="shared" si="0"/>
        <v>0</v>
      </c>
      <c r="AA25" s="43">
        <f t="shared" si="0"/>
        <v>0</v>
      </c>
      <c r="AB25" s="43">
        <f t="shared" si="0"/>
        <v>-23617</v>
      </c>
      <c r="AC25" s="5"/>
      <c r="AD25" s="5"/>
      <c r="AE25" s="6"/>
      <c r="AG25" s="15" t="s">
        <v>10</v>
      </c>
      <c r="AT25" s="42">
        <f t="shared" ref="AT25:BH25" si="1">N25</f>
        <v>285614.34000000003</v>
      </c>
      <c r="AU25" s="42">
        <f t="shared" si="1"/>
        <v>0</v>
      </c>
      <c r="AV25" s="42">
        <f t="shared" si="1"/>
        <v>0</v>
      </c>
      <c r="AW25" s="42">
        <f t="shared" si="1"/>
        <v>0</v>
      </c>
      <c r="AX25" s="42">
        <f t="shared" si="1"/>
        <v>0</v>
      </c>
      <c r="AY25" s="42">
        <f t="shared" si="1"/>
        <v>0</v>
      </c>
      <c r="AZ25" s="42">
        <f t="shared" si="1"/>
        <v>0</v>
      </c>
      <c r="BA25" s="42">
        <f t="shared" si="1"/>
        <v>0</v>
      </c>
      <c r="BB25" s="43">
        <f t="shared" si="1"/>
        <v>285614.34000000003</v>
      </c>
      <c r="BC25" s="43">
        <f t="shared" si="1"/>
        <v>258855.14</v>
      </c>
      <c r="BD25" s="43">
        <f t="shared" si="1"/>
        <v>0</v>
      </c>
      <c r="BE25" s="43">
        <f t="shared" si="1"/>
        <v>26759.199999999997</v>
      </c>
      <c r="BF25" s="43">
        <f t="shared" si="1"/>
        <v>0</v>
      </c>
      <c r="BG25" s="43">
        <f t="shared" si="1"/>
        <v>0</v>
      </c>
      <c r="BH25" s="43">
        <f t="shared" si="1"/>
        <v>-23617</v>
      </c>
    </row>
    <row r="26" spans="1:60" x14ac:dyDescent="0.2">
      <c r="A26" t="str">
        <f>"Record Count: "&amp;AC26</f>
        <v>Record Count: 14</v>
      </c>
      <c r="N26" s="6"/>
      <c r="AC26" s="17">
        <v>14</v>
      </c>
    </row>
    <row r="27" spans="1:60" x14ac:dyDescent="0.2">
      <c r="N27" s="6"/>
      <c r="AG27" s="1" t="s">
        <v>0</v>
      </c>
    </row>
  </sheetData>
  <mergeCells count="2">
    <mergeCell ref="V8:AB8"/>
    <mergeCell ref="O8:U8"/>
  </mergeCells>
  <conditionalFormatting sqref="O9:U9 E9:M9">
    <cfRule type="cellIs" dxfId="59" priority="10" stopIfTrue="1" operator="equal">
      <formula>"na"</formula>
    </cfRule>
  </conditionalFormatting>
  <conditionalFormatting sqref="V9:AB9">
    <cfRule type="cellIs" dxfId="58" priority="9" stopIfTrue="1" operator="equal">
      <formula>"na"</formula>
    </cfRule>
  </conditionalFormatting>
  <conditionalFormatting sqref="N9">
    <cfRule type="cellIs" dxfId="57" priority="4" stopIfTrue="1" operator="equal">
      <formula>"na"</formula>
    </cfRule>
  </conditionalFormatting>
  <conditionalFormatting sqref="C9:D9">
    <cfRule type="cellIs" dxfId="56" priority="3" stopIfTrue="1" operator="equal">
      <formula>"na"</formula>
    </cfRule>
  </conditionalFormatting>
  <conditionalFormatting sqref="A9">
    <cfRule type="cellIs" dxfId="55" priority="2" stopIfTrue="1" operator="equal">
      <formula>"na"</formula>
    </cfRule>
  </conditionalFormatting>
  <conditionalFormatting sqref="B9">
    <cfRule type="cellIs" dxfId="54" priority="1" stopIfTrue="1" operator="equal">
      <formula>"na"</formula>
    </cfRule>
  </conditionalFormatting>
  <printOptions horizontalCentered="1"/>
  <pageMargins left="0.5" right="0.5" top="1" bottom="0.5" header="0.196850393700787" footer="0.196850393700787"/>
  <pageSetup paperSize="9" scale="70" fitToHeight="0" orientation="landscape" r:id="rId1"/>
  <headerFooter>
    <oddHeader>&amp;R Page 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1"/>
  <sheetViews>
    <sheetView topLeftCell="J1" workbookViewId="0">
      <selection activeCell="F28" sqref="F19:V28"/>
    </sheetView>
  </sheetViews>
  <sheetFormatPr defaultRowHeight="12.75" x14ac:dyDescent="0.2"/>
  <cols>
    <col min="1" max="4" width="27.5703125" customWidth="1"/>
    <col min="5" max="5" width="27.5703125" style="22" customWidth="1"/>
    <col min="6" max="11" width="27.5703125" customWidth="1"/>
    <col min="12" max="13" width="27.5703125" style="8" customWidth="1"/>
    <col min="14" max="14" width="27.5703125" customWidth="1"/>
    <col min="15" max="15" width="14.28515625" customWidth="1"/>
    <col min="16" max="16" width="15.85546875" customWidth="1"/>
    <col min="17" max="17" width="21.7109375" style="6" customWidth="1"/>
    <col min="18" max="18" width="15.28515625" style="6" customWidth="1"/>
    <col min="19" max="19" width="11.85546875" style="6" hidden="1" customWidth="1"/>
    <col min="20" max="20" width="15.140625" style="6" customWidth="1"/>
    <col min="21" max="21" width="13.28515625" style="6" customWidth="1"/>
    <col min="22" max="22" width="14.7109375" style="6" customWidth="1"/>
    <col min="23" max="23" width="16.5703125" style="6" customWidth="1"/>
    <col min="24" max="24" width="22.85546875" style="6" customWidth="1"/>
    <col min="25" max="25" width="14.42578125" style="6" customWidth="1"/>
    <col min="26" max="26" width="11.85546875" style="6" hidden="1" customWidth="1"/>
    <col min="27" max="27" width="17" style="6" customWidth="1"/>
    <col min="28" max="28" width="14" style="6" bestFit="1" customWidth="1"/>
    <col min="29" max="29" width="23.28515625" hidden="1" customWidth="1"/>
    <col min="30" max="30" width="9.28515625" hidden="1" customWidth="1"/>
    <col min="31" max="31" width="9" hidden="1" customWidth="1"/>
    <col min="32" max="182" width="0" hidden="1" customWidth="1"/>
  </cols>
  <sheetData>
    <row r="1" spans="1:35" ht="19.5" x14ac:dyDescent="0.25">
      <c r="E1" s="13"/>
      <c r="H1" s="13"/>
      <c r="I1" s="20"/>
      <c r="J1" s="12" t="s">
        <v>26</v>
      </c>
      <c r="K1" s="13"/>
      <c r="L1" s="44"/>
      <c r="M1" s="44"/>
      <c r="N1" s="13"/>
      <c r="O1" s="8"/>
      <c r="P1" s="8"/>
      <c r="Q1" s="8"/>
      <c r="R1" s="8"/>
      <c r="S1" s="8"/>
      <c r="T1" s="8"/>
      <c r="U1" s="8"/>
      <c r="V1" s="8"/>
      <c r="AC1" s="6"/>
      <c r="AD1" s="6"/>
      <c r="AF1" s="1" t="s">
        <v>0</v>
      </c>
      <c r="AG1" s="1" t="s">
        <v>3</v>
      </c>
      <c r="AH1" t="s">
        <v>151</v>
      </c>
      <c r="AI1" t="s">
        <v>114</v>
      </c>
    </row>
    <row r="2" spans="1:35" x14ac:dyDescent="0.2">
      <c r="E2"/>
      <c r="G2" s="26"/>
      <c r="H2" s="14"/>
      <c r="I2" s="21"/>
      <c r="J2" s="14"/>
      <c r="K2" s="27"/>
      <c r="L2" s="45"/>
      <c r="M2" s="46"/>
      <c r="N2" s="14"/>
      <c r="O2" s="8"/>
      <c r="P2" s="8"/>
      <c r="Q2" s="8"/>
      <c r="R2" s="8"/>
      <c r="S2" s="8"/>
      <c r="T2" s="8"/>
      <c r="U2" s="8"/>
      <c r="V2" s="8"/>
      <c r="AC2" s="6"/>
      <c r="AD2" s="6"/>
      <c r="AG2" s="2" t="s">
        <v>4</v>
      </c>
    </row>
    <row r="3" spans="1:35" x14ac:dyDescent="0.2">
      <c r="E3"/>
      <c r="G3" s="26"/>
      <c r="K3" s="27"/>
      <c r="L3" s="45"/>
      <c r="O3" s="8"/>
      <c r="P3" s="8"/>
      <c r="Q3" s="8"/>
      <c r="R3" s="8"/>
      <c r="S3" s="8"/>
      <c r="T3" s="8"/>
      <c r="U3" s="8"/>
      <c r="V3" s="8"/>
      <c r="AC3" s="6"/>
      <c r="AD3" s="6"/>
      <c r="AG3" t="s">
        <v>5</v>
      </c>
    </row>
    <row r="4" spans="1:35" ht="13.5" customHeight="1" x14ac:dyDescent="0.5">
      <c r="E4" s="3"/>
      <c r="O4" s="8"/>
      <c r="P4" s="8"/>
      <c r="Q4" s="8"/>
      <c r="R4" s="8"/>
      <c r="S4" s="8"/>
      <c r="T4" s="8"/>
      <c r="U4" s="8"/>
      <c r="V4" s="8"/>
      <c r="AC4" s="30"/>
      <c r="AD4" s="30"/>
    </row>
    <row r="5" spans="1:35" x14ac:dyDescent="0.2">
      <c r="E5" s="28" t="s">
        <v>23</v>
      </c>
      <c r="F5" s="50" t="str">
        <f>AE10</f>
        <v>Blouberg Municipality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6"/>
      <c r="AG5" t="s">
        <v>6</v>
      </c>
    </row>
    <row r="6" spans="1:35" x14ac:dyDescent="0.2">
      <c r="E6" s="29"/>
      <c r="F6" s="51"/>
      <c r="G6" s="31"/>
      <c r="H6" s="32"/>
      <c r="I6" s="33"/>
      <c r="J6" s="34"/>
      <c r="K6" s="19"/>
      <c r="L6" s="47"/>
      <c r="M6" s="4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6"/>
    </row>
    <row r="7" spans="1:35" ht="15" customHeight="1" x14ac:dyDescent="0.2">
      <c r="E7" s="4"/>
      <c r="F7" s="4"/>
      <c r="G7" s="4"/>
      <c r="H7" s="4"/>
      <c r="I7" s="23"/>
      <c r="J7" s="4"/>
      <c r="K7" s="4"/>
      <c r="L7" s="9"/>
      <c r="M7" s="9"/>
      <c r="N7" s="4"/>
      <c r="O7" s="35"/>
      <c r="Q7" s="9"/>
      <c r="R7" s="9"/>
      <c r="S7" s="9"/>
      <c r="T7" s="9"/>
      <c r="U7" s="9"/>
      <c r="V7" s="9"/>
      <c r="W7" s="36"/>
      <c r="Y7" s="7"/>
      <c r="Z7" s="7"/>
      <c r="AA7" s="7"/>
      <c r="AB7" s="7"/>
      <c r="AC7" s="7"/>
      <c r="AD7" s="7"/>
      <c r="AE7" s="6"/>
    </row>
    <row r="8" spans="1:35" ht="20.25" x14ac:dyDescent="0.3">
      <c r="E8" s="18"/>
      <c r="F8" s="11"/>
      <c r="G8" s="11"/>
      <c r="H8" s="11"/>
      <c r="I8" s="24"/>
      <c r="J8" s="11"/>
      <c r="K8" s="11"/>
      <c r="L8" s="48"/>
      <c r="M8" s="48"/>
      <c r="N8" s="11"/>
      <c r="O8" s="55" t="s">
        <v>19</v>
      </c>
      <c r="P8" s="56"/>
      <c r="Q8" s="56"/>
      <c r="R8" s="56"/>
      <c r="S8" s="56"/>
      <c r="T8" s="56"/>
      <c r="U8" s="57"/>
      <c r="V8" s="52" t="s">
        <v>20</v>
      </c>
      <c r="W8" s="53"/>
      <c r="X8" s="53"/>
      <c r="Y8" s="53"/>
      <c r="Z8" s="53"/>
      <c r="AA8" s="53"/>
      <c r="AB8" s="54"/>
      <c r="AC8" s="37"/>
      <c r="AD8" s="10"/>
      <c r="AE8" s="6"/>
    </row>
    <row r="9" spans="1:35" ht="25.5" customHeight="1" x14ac:dyDescent="0.25">
      <c r="A9" s="39" t="s">
        <v>30</v>
      </c>
      <c r="B9" s="39" t="s">
        <v>31</v>
      </c>
      <c r="C9" s="39" t="s">
        <v>25</v>
      </c>
      <c r="D9" s="39" t="s">
        <v>32</v>
      </c>
      <c r="E9" s="39" t="s">
        <v>24</v>
      </c>
      <c r="F9" s="39" t="s">
        <v>18</v>
      </c>
      <c r="G9" s="39" t="s">
        <v>17</v>
      </c>
      <c r="H9" s="39" t="s">
        <v>16</v>
      </c>
      <c r="I9" s="39" t="s">
        <v>15</v>
      </c>
      <c r="J9" s="39" t="s">
        <v>14</v>
      </c>
      <c r="K9" s="39" t="s">
        <v>9</v>
      </c>
      <c r="L9" s="49" t="s">
        <v>27</v>
      </c>
      <c r="M9" s="49" t="s">
        <v>28</v>
      </c>
      <c r="N9" s="39" t="s">
        <v>29</v>
      </c>
      <c r="O9" s="39" t="s">
        <v>13</v>
      </c>
      <c r="P9" s="39" t="s">
        <v>21</v>
      </c>
      <c r="Q9" s="39" t="s">
        <v>22</v>
      </c>
      <c r="R9" s="39" t="s">
        <v>2</v>
      </c>
      <c r="S9" s="39" t="s">
        <v>8</v>
      </c>
      <c r="T9" s="39" t="s">
        <v>12</v>
      </c>
      <c r="U9" s="39" t="s">
        <v>11</v>
      </c>
      <c r="V9" s="40" t="s">
        <v>13</v>
      </c>
      <c r="W9" s="40" t="s">
        <v>21</v>
      </c>
      <c r="X9" s="40" t="s">
        <v>22</v>
      </c>
      <c r="Y9" s="40" t="s">
        <v>2</v>
      </c>
      <c r="Z9" s="40" t="s">
        <v>8</v>
      </c>
      <c r="AA9" s="40" t="s">
        <v>12</v>
      </c>
      <c r="AB9" s="40" t="s">
        <v>11</v>
      </c>
      <c r="AC9" s="38" t="s">
        <v>12</v>
      </c>
      <c r="AD9" s="38" t="s">
        <v>11</v>
      </c>
      <c r="AE9" s="6"/>
      <c r="AG9" s="16" t="s">
        <v>7</v>
      </c>
    </row>
    <row r="10" spans="1:35" x14ac:dyDescent="0.2">
      <c r="A10" t="s">
        <v>33</v>
      </c>
      <c r="B10" t="s">
        <v>33</v>
      </c>
      <c r="C10" t="s">
        <v>539</v>
      </c>
      <c r="D10" t="s">
        <v>305</v>
      </c>
      <c r="E10" s="22" t="s">
        <v>273</v>
      </c>
      <c r="F10" t="s">
        <v>540</v>
      </c>
      <c r="G10" t="s">
        <v>281</v>
      </c>
      <c r="H10" t="s">
        <v>237</v>
      </c>
      <c r="I10" t="s">
        <v>245</v>
      </c>
      <c r="J10" t="s">
        <v>246</v>
      </c>
      <c r="K10" t="s">
        <v>43</v>
      </c>
      <c r="L10" s="8" t="s">
        <v>541</v>
      </c>
      <c r="M10" s="8" t="s">
        <v>542</v>
      </c>
      <c r="N10">
        <v>3152.76</v>
      </c>
      <c r="O10">
        <v>3152.76</v>
      </c>
      <c r="P10">
        <v>2364.5700000000002</v>
      </c>
      <c r="Q10" s="6">
        <v>0</v>
      </c>
      <c r="R10" s="6">
        <v>788.19</v>
      </c>
      <c r="S10" s="6">
        <v>3152.76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/>
      <c r="AA10" s="6">
        <v>0</v>
      </c>
      <c r="AB10" s="6">
        <v>0</v>
      </c>
      <c r="AC10" t="s">
        <v>541</v>
      </c>
      <c r="AD10" t="s">
        <v>542</v>
      </c>
      <c r="AE10" t="s">
        <v>46</v>
      </c>
      <c r="AG10" t="s">
        <v>1</v>
      </c>
    </row>
    <row r="11" spans="1:35" x14ac:dyDescent="0.2">
      <c r="A11" t="s">
        <v>33</v>
      </c>
      <c r="B11" t="s">
        <v>33</v>
      </c>
      <c r="C11" t="s">
        <v>543</v>
      </c>
      <c r="D11" t="s">
        <v>305</v>
      </c>
      <c r="E11" s="22" t="s">
        <v>273</v>
      </c>
      <c r="F11" t="s">
        <v>540</v>
      </c>
      <c r="G11" t="s">
        <v>544</v>
      </c>
      <c r="H11" t="s">
        <v>237</v>
      </c>
      <c r="I11" t="s">
        <v>245</v>
      </c>
      <c r="J11" t="s">
        <v>246</v>
      </c>
      <c r="K11" t="s">
        <v>43</v>
      </c>
      <c r="L11" s="8" t="s">
        <v>545</v>
      </c>
      <c r="M11" s="8" t="s">
        <v>542</v>
      </c>
      <c r="N11">
        <v>15198.98</v>
      </c>
      <c r="O11">
        <v>0</v>
      </c>
      <c r="P11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/>
      <c r="AA11" s="6">
        <v>0</v>
      </c>
      <c r="AB11" s="6">
        <v>0</v>
      </c>
      <c r="AC11" t="s">
        <v>545</v>
      </c>
      <c r="AD11" t="s">
        <v>542</v>
      </c>
      <c r="AE11" t="s">
        <v>46</v>
      </c>
      <c r="AG11" t="s">
        <v>1</v>
      </c>
    </row>
    <row r="12" spans="1:35" x14ac:dyDescent="0.2">
      <c r="A12" t="s">
        <v>33</v>
      </c>
      <c r="B12" t="s">
        <v>33</v>
      </c>
      <c r="C12" t="s">
        <v>546</v>
      </c>
      <c r="D12" t="s">
        <v>305</v>
      </c>
      <c r="E12" s="22" t="s">
        <v>273</v>
      </c>
      <c r="F12" t="s">
        <v>540</v>
      </c>
      <c r="G12" t="s">
        <v>288</v>
      </c>
      <c r="H12" t="s">
        <v>237</v>
      </c>
      <c r="I12" t="s">
        <v>245</v>
      </c>
      <c r="J12" t="s">
        <v>246</v>
      </c>
      <c r="K12" t="s">
        <v>43</v>
      </c>
      <c r="L12" s="8" t="s">
        <v>547</v>
      </c>
      <c r="M12" s="8" t="s">
        <v>548</v>
      </c>
      <c r="N12">
        <v>2659.81</v>
      </c>
      <c r="O12">
        <v>2659.81</v>
      </c>
      <c r="P12">
        <v>1994.86</v>
      </c>
      <c r="Q12" s="6">
        <v>0</v>
      </c>
      <c r="R12" s="6">
        <v>664.95</v>
      </c>
      <c r="S12" s="6">
        <v>2659.81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/>
      <c r="AA12" s="6">
        <v>0</v>
      </c>
      <c r="AB12" s="6">
        <v>0</v>
      </c>
      <c r="AC12" t="s">
        <v>547</v>
      </c>
      <c r="AD12" t="s">
        <v>548</v>
      </c>
      <c r="AE12" t="s">
        <v>46</v>
      </c>
      <c r="AG12" t="s">
        <v>1</v>
      </c>
    </row>
    <row r="13" spans="1:35" x14ac:dyDescent="0.2">
      <c r="A13" t="s">
        <v>33</v>
      </c>
      <c r="B13" t="s">
        <v>33</v>
      </c>
      <c r="C13" t="s">
        <v>549</v>
      </c>
      <c r="D13" t="s">
        <v>305</v>
      </c>
      <c r="E13" s="22" t="s">
        <v>355</v>
      </c>
      <c r="F13" t="s">
        <v>540</v>
      </c>
      <c r="G13" t="s">
        <v>550</v>
      </c>
      <c r="H13" t="s">
        <v>237</v>
      </c>
      <c r="I13" t="s">
        <v>245</v>
      </c>
      <c r="J13" t="s">
        <v>246</v>
      </c>
      <c r="K13" t="s">
        <v>43</v>
      </c>
      <c r="L13" s="8" t="s">
        <v>545</v>
      </c>
      <c r="M13" s="8" t="s">
        <v>542</v>
      </c>
      <c r="N13">
        <v>5886.23</v>
      </c>
      <c r="O13">
        <v>0</v>
      </c>
      <c r="P13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/>
      <c r="AA13" s="6">
        <v>0</v>
      </c>
      <c r="AB13" s="6">
        <v>0</v>
      </c>
      <c r="AC13" t="s">
        <v>545</v>
      </c>
      <c r="AD13" t="s">
        <v>542</v>
      </c>
      <c r="AE13" t="s">
        <v>46</v>
      </c>
      <c r="AG13" t="s">
        <v>1</v>
      </c>
    </row>
    <row r="14" spans="1:35" x14ac:dyDescent="0.2">
      <c r="A14" t="s">
        <v>33</v>
      </c>
      <c r="B14" t="s">
        <v>33</v>
      </c>
      <c r="C14" t="s">
        <v>551</v>
      </c>
      <c r="D14" t="s">
        <v>305</v>
      </c>
      <c r="E14" s="22" t="s">
        <v>355</v>
      </c>
      <c r="F14" t="s">
        <v>552</v>
      </c>
      <c r="G14" t="s">
        <v>318</v>
      </c>
      <c r="H14" t="s">
        <v>237</v>
      </c>
      <c r="I14" t="s">
        <v>238</v>
      </c>
      <c r="J14" t="s">
        <v>239</v>
      </c>
      <c r="K14" t="s">
        <v>553</v>
      </c>
      <c r="L14" s="8" t="s">
        <v>554</v>
      </c>
      <c r="M14" s="8" t="s">
        <v>555</v>
      </c>
      <c r="N14">
        <v>25000</v>
      </c>
      <c r="O14">
        <v>18093.099999999999</v>
      </c>
      <c r="P14">
        <v>1150</v>
      </c>
      <c r="Q14" s="6">
        <v>11943.1</v>
      </c>
      <c r="R14" s="6">
        <v>5000</v>
      </c>
      <c r="S14" s="6">
        <v>18093.099999999999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/>
      <c r="AA14" s="6">
        <v>0</v>
      </c>
      <c r="AB14" s="6">
        <v>0</v>
      </c>
      <c r="AC14" t="s">
        <v>554</v>
      </c>
      <c r="AD14" t="s">
        <v>555</v>
      </c>
      <c r="AE14" t="s">
        <v>46</v>
      </c>
      <c r="AG14" t="s">
        <v>1</v>
      </c>
    </row>
    <row r="15" spans="1:35" x14ac:dyDescent="0.2">
      <c r="A15" t="s">
        <v>33</v>
      </c>
      <c r="B15" t="s">
        <v>33</v>
      </c>
      <c r="C15" t="s">
        <v>556</v>
      </c>
      <c r="D15" t="s">
        <v>305</v>
      </c>
      <c r="E15" s="22" t="s">
        <v>355</v>
      </c>
      <c r="F15" t="s">
        <v>557</v>
      </c>
      <c r="G15" t="s">
        <v>558</v>
      </c>
      <c r="H15" t="s">
        <v>237</v>
      </c>
      <c r="I15" t="s">
        <v>238</v>
      </c>
      <c r="J15" t="s">
        <v>239</v>
      </c>
      <c r="K15" t="s">
        <v>553</v>
      </c>
      <c r="L15" s="8" t="s">
        <v>559</v>
      </c>
      <c r="M15" s="8" t="s">
        <v>555</v>
      </c>
      <c r="N15">
        <v>25000</v>
      </c>
      <c r="O15">
        <v>19707.23</v>
      </c>
      <c r="P15">
        <v>1150</v>
      </c>
      <c r="Q15" s="6">
        <v>13557.23</v>
      </c>
      <c r="R15" s="6">
        <v>5000</v>
      </c>
      <c r="S15" s="6">
        <v>19707.23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/>
      <c r="AA15" s="6">
        <v>0</v>
      </c>
      <c r="AB15" s="6">
        <v>0</v>
      </c>
      <c r="AC15" t="s">
        <v>559</v>
      </c>
      <c r="AD15" t="s">
        <v>555</v>
      </c>
      <c r="AE15" t="s">
        <v>46</v>
      </c>
      <c r="AG15" t="s">
        <v>1</v>
      </c>
    </row>
    <row r="16" spans="1:35" x14ac:dyDescent="0.2">
      <c r="A16" t="s">
        <v>33</v>
      </c>
      <c r="B16" t="s">
        <v>33</v>
      </c>
      <c r="C16" t="s">
        <v>560</v>
      </c>
      <c r="D16" t="s">
        <v>305</v>
      </c>
      <c r="E16" s="22" t="s">
        <v>366</v>
      </c>
      <c r="F16" t="s">
        <v>561</v>
      </c>
      <c r="G16" t="s">
        <v>33</v>
      </c>
      <c r="H16" t="s">
        <v>368</v>
      </c>
      <c r="I16" t="s">
        <v>258</v>
      </c>
      <c r="J16" t="s">
        <v>259</v>
      </c>
      <c r="K16" t="s">
        <v>553</v>
      </c>
      <c r="L16" s="8" t="s">
        <v>559</v>
      </c>
      <c r="M16" s="8" t="s">
        <v>562</v>
      </c>
      <c r="N16">
        <v>67620</v>
      </c>
      <c r="O16">
        <v>82000</v>
      </c>
      <c r="P16">
        <v>12420</v>
      </c>
      <c r="Q16" s="6">
        <v>67080</v>
      </c>
      <c r="R16" s="6">
        <v>2500</v>
      </c>
      <c r="S16" s="6">
        <v>82000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/>
      <c r="AA16" s="6">
        <v>0</v>
      </c>
      <c r="AB16" s="6">
        <v>0</v>
      </c>
      <c r="AC16" t="s">
        <v>559</v>
      </c>
      <c r="AD16" t="s">
        <v>562</v>
      </c>
      <c r="AE16" t="s">
        <v>46</v>
      </c>
      <c r="AG16" t="s">
        <v>1</v>
      </c>
    </row>
    <row r="17" spans="1:60" x14ac:dyDescent="0.2">
      <c r="A17" t="s">
        <v>33</v>
      </c>
      <c r="B17" t="s">
        <v>33</v>
      </c>
      <c r="C17" t="s">
        <v>563</v>
      </c>
      <c r="D17" t="s">
        <v>305</v>
      </c>
      <c r="E17" s="22" t="s">
        <v>366</v>
      </c>
      <c r="F17" t="s">
        <v>564</v>
      </c>
      <c r="G17" t="s">
        <v>33</v>
      </c>
      <c r="H17" t="s">
        <v>565</v>
      </c>
      <c r="I17" t="s">
        <v>566</v>
      </c>
      <c r="J17" t="s">
        <v>567</v>
      </c>
      <c r="K17" t="s">
        <v>553</v>
      </c>
      <c r="L17" s="8" t="s">
        <v>568</v>
      </c>
      <c r="M17" s="8" t="s">
        <v>569</v>
      </c>
      <c r="N17">
        <v>0</v>
      </c>
      <c r="O17">
        <v>10000</v>
      </c>
      <c r="P17">
        <v>0</v>
      </c>
      <c r="Q17" s="6">
        <v>10000</v>
      </c>
      <c r="R17" s="6">
        <v>0</v>
      </c>
      <c r="S17" s="6">
        <v>10000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/>
      <c r="AA17" s="6">
        <v>0</v>
      </c>
      <c r="AB17" s="6">
        <v>0</v>
      </c>
      <c r="AC17" t="s">
        <v>568</v>
      </c>
      <c r="AD17" t="s">
        <v>569</v>
      </c>
      <c r="AE17" t="s">
        <v>46</v>
      </c>
      <c r="AG17" t="s">
        <v>1</v>
      </c>
    </row>
    <row r="19" spans="1:60" ht="15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49"/>
      <c r="M19" s="49"/>
      <c r="N19" s="42">
        <f t="shared" ref="N19:AB19" si="0">SUM(N10:N17)</f>
        <v>144517.78</v>
      </c>
      <c r="O19" s="42">
        <f t="shared" si="0"/>
        <v>135612.9</v>
      </c>
      <c r="P19" s="42">
        <f t="shared" si="0"/>
        <v>19079.43</v>
      </c>
      <c r="Q19" s="42">
        <f t="shared" si="0"/>
        <v>102580.33</v>
      </c>
      <c r="R19" s="42">
        <f t="shared" si="0"/>
        <v>13953.14</v>
      </c>
      <c r="S19" s="42">
        <f t="shared" si="0"/>
        <v>135612.9</v>
      </c>
      <c r="T19" s="42">
        <f t="shared" si="0"/>
        <v>0</v>
      </c>
      <c r="U19" s="42">
        <f t="shared" si="0"/>
        <v>0</v>
      </c>
      <c r="V19" s="43">
        <f t="shared" si="0"/>
        <v>0</v>
      </c>
      <c r="W19" s="43">
        <f t="shared" si="0"/>
        <v>0</v>
      </c>
      <c r="X19" s="43">
        <f t="shared" si="0"/>
        <v>0</v>
      </c>
      <c r="Y19" s="43">
        <f t="shared" si="0"/>
        <v>0</v>
      </c>
      <c r="Z19" s="43">
        <f t="shared" si="0"/>
        <v>0</v>
      </c>
      <c r="AA19" s="43">
        <f t="shared" si="0"/>
        <v>0</v>
      </c>
      <c r="AB19" s="43">
        <f t="shared" si="0"/>
        <v>0</v>
      </c>
      <c r="AC19" s="5"/>
      <c r="AD19" s="5"/>
      <c r="AE19" s="6"/>
      <c r="AG19" s="15" t="s">
        <v>10</v>
      </c>
      <c r="AT19" s="42">
        <f t="shared" ref="AT19:BH19" si="1">N19</f>
        <v>144517.78</v>
      </c>
      <c r="AU19" s="42">
        <f t="shared" si="1"/>
        <v>135612.9</v>
      </c>
      <c r="AV19" s="42">
        <f t="shared" si="1"/>
        <v>19079.43</v>
      </c>
      <c r="AW19" s="42">
        <f t="shared" si="1"/>
        <v>102580.33</v>
      </c>
      <c r="AX19" s="42">
        <f t="shared" si="1"/>
        <v>13953.14</v>
      </c>
      <c r="AY19" s="42">
        <f t="shared" si="1"/>
        <v>135612.9</v>
      </c>
      <c r="AZ19" s="42">
        <f t="shared" si="1"/>
        <v>0</v>
      </c>
      <c r="BA19" s="42">
        <f t="shared" si="1"/>
        <v>0</v>
      </c>
      <c r="BB19" s="43">
        <f t="shared" si="1"/>
        <v>0</v>
      </c>
      <c r="BC19" s="43">
        <f t="shared" si="1"/>
        <v>0</v>
      </c>
      <c r="BD19" s="43">
        <f t="shared" si="1"/>
        <v>0</v>
      </c>
      <c r="BE19" s="43">
        <f t="shared" si="1"/>
        <v>0</v>
      </c>
      <c r="BF19" s="43">
        <f t="shared" si="1"/>
        <v>0</v>
      </c>
      <c r="BG19" s="43">
        <f t="shared" si="1"/>
        <v>0</v>
      </c>
      <c r="BH19" s="43">
        <f t="shared" si="1"/>
        <v>0</v>
      </c>
    </row>
    <row r="20" spans="1:60" x14ac:dyDescent="0.2">
      <c r="A20" t="str">
        <f>"Record Count: "&amp;AC20</f>
        <v>Record Count: 8</v>
      </c>
      <c r="N20" s="6"/>
      <c r="AC20" s="17">
        <v>8</v>
      </c>
    </row>
    <row r="21" spans="1:60" x14ac:dyDescent="0.2">
      <c r="N21" s="6"/>
      <c r="AG21" s="1" t="s">
        <v>0</v>
      </c>
    </row>
  </sheetData>
  <mergeCells count="2">
    <mergeCell ref="V8:AB8"/>
    <mergeCell ref="O8:U8"/>
  </mergeCells>
  <conditionalFormatting sqref="O9:U9 E9:M9">
    <cfRule type="cellIs" dxfId="5" priority="10" stopIfTrue="1" operator="equal">
      <formula>"na"</formula>
    </cfRule>
  </conditionalFormatting>
  <conditionalFormatting sqref="V9:AB9">
    <cfRule type="cellIs" dxfId="4" priority="9" stopIfTrue="1" operator="equal">
      <formula>"na"</formula>
    </cfRule>
  </conditionalFormatting>
  <conditionalFormatting sqref="N9">
    <cfRule type="cellIs" dxfId="3" priority="4" stopIfTrue="1" operator="equal">
      <formula>"na"</formula>
    </cfRule>
  </conditionalFormatting>
  <conditionalFormatting sqref="C9:D9">
    <cfRule type="cellIs" dxfId="2" priority="3" stopIfTrue="1" operator="equal">
      <formula>"na"</formula>
    </cfRule>
  </conditionalFormatting>
  <conditionalFormatting sqref="A9">
    <cfRule type="cellIs" dxfId="1" priority="2" stopIfTrue="1" operator="equal">
      <formula>"na"</formula>
    </cfRule>
  </conditionalFormatting>
  <conditionalFormatting sqref="B9">
    <cfRule type="cellIs" dxfId="0" priority="1" stopIfTrue="1" operator="equal">
      <formula>"na"</formula>
    </cfRule>
  </conditionalFormatting>
  <printOptions horizontalCentered="1"/>
  <pageMargins left="0.5" right="0.5" top="1" bottom="0.5" header="0.196850393700787" footer="0.196850393700787"/>
  <pageSetup paperSize="9" scale="70" fitToHeight="0" orientation="landscape" r:id="rId1"/>
  <headerFooter>
    <oddHeader>&amp;R 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1"/>
  <sheetViews>
    <sheetView workbookViewId="0">
      <selection activeCell="G34" sqref="G33:V34"/>
    </sheetView>
  </sheetViews>
  <sheetFormatPr defaultRowHeight="12.75" x14ac:dyDescent="0.2"/>
  <cols>
    <col min="1" max="4" width="27.5703125" customWidth="1"/>
    <col min="5" max="5" width="27.5703125" style="22" customWidth="1"/>
    <col min="6" max="11" width="27.5703125" customWidth="1"/>
    <col min="12" max="13" width="27.5703125" style="8" customWidth="1"/>
    <col min="14" max="14" width="27.5703125" customWidth="1"/>
    <col min="15" max="15" width="14.28515625" customWidth="1"/>
    <col min="16" max="16" width="15.85546875" customWidth="1"/>
    <col min="17" max="17" width="21.7109375" style="6" customWidth="1"/>
    <col min="18" max="18" width="15.28515625" style="6" customWidth="1"/>
    <col min="19" max="19" width="11.85546875" style="6" hidden="1" customWidth="1"/>
    <col min="20" max="20" width="15.140625" style="6" customWidth="1"/>
    <col min="21" max="21" width="13.28515625" style="6" customWidth="1"/>
    <col min="22" max="22" width="14.7109375" style="6" customWidth="1"/>
    <col min="23" max="23" width="16.5703125" style="6" customWidth="1"/>
    <col min="24" max="24" width="22.85546875" style="6" customWidth="1"/>
    <col min="25" max="25" width="14.42578125" style="6" customWidth="1"/>
    <col min="26" max="26" width="11.85546875" style="6" hidden="1" customWidth="1"/>
    <col min="27" max="27" width="17" style="6" customWidth="1"/>
    <col min="28" max="28" width="14" style="6" bestFit="1" customWidth="1"/>
    <col min="29" max="29" width="23.28515625" hidden="1" customWidth="1"/>
    <col min="30" max="30" width="9.28515625" hidden="1" customWidth="1"/>
    <col min="31" max="31" width="9" hidden="1" customWidth="1"/>
    <col min="32" max="182" width="0" hidden="1" customWidth="1"/>
  </cols>
  <sheetData>
    <row r="1" spans="1:35" ht="19.5" x14ac:dyDescent="0.25">
      <c r="E1" s="13"/>
      <c r="H1" s="13"/>
      <c r="I1" s="20"/>
      <c r="J1" s="12" t="s">
        <v>26</v>
      </c>
      <c r="K1" s="13"/>
      <c r="L1" s="44"/>
      <c r="M1" s="44"/>
      <c r="N1" s="13"/>
      <c r="O1" s="8"/>
      <c r="P1" s="8"/>
      <c r="Q1" s="8"/>
      <c r="R1" s="8"/>
      <c r="S1" s="8"/>
      <c r="T1" s="8"/>
      <c r="U1" s="8"/>
      <c r="V1" s="8"/>
      <c r="AC1" s="6"/>
      <c r="AD1" s="6"/>
      <c r="AF1" s="1" t="s">
        <v>0</v>
      </c>
      <c r="AG1" s="1" t="s">
        <v>3</v>
      </c>
      <c r="AH1" t="s">
        <v>151</v>
      </c>
      <c r="AI1" t="s">
        <v>114</v>
      </c>
    </row>
    <row r="2" spans="1:35" x14ac:dyDescent="0.2">
      <c r="E2"/>
      <c r="G2" s="26"/>
      <c r="H2" s="14"/>
      <c r="I2" s="21"/>
      <c r="J2" s="14"/>
      <c r="K2" s="27"/>
      <c r="L2" s="45"/>
      <c r="M2" s="46"/>
      <c r="N2" s="14"/>
      <c r="O2" s="8"/>
      <c r="P2" s="8"/>
      <c r="Q2" s="8"/>
      <c r="R2" s="8"/>
      <c r="S2" s="8"/>
      <c r="T2" s="8"/>
      <c r="U2" s="8"/>
      <c r="V2" s="8"/>
      <c r="AC2" s="6"/>
      <c r="AD2" s="6"/>
      <c r="AG2" s="2" t="s">
        <v>4</v>
      </c>
    </row>
    <row r="3" spans="1:35" x14ac:dyDescent="0.2">
      <c r="E3"/>
      <c r="G3" s="26"/>
      <c r="K3" s="27"/>
      <c r="L3" s="45"/>
      <c r="O3" s="8"/>
      <c r="P3" s="8"/>
      <c r="Q3" s="8"/>
      <c r="R3" s="8"/>
      <c r="S3" s="8"/>
      <c r="T3" s="8"/>
      <c r="U3" s="8"/>
      <c r="V3" s="8"/>
      <c r="AC3" s="6"/>
      <c r="AD3" s="6"/>
      <c r="AG3" t="s">
        <v>5</v>
      </c>
    </row>
    <row r="4" spans="1:35" ht="13.5" customHeight="1" x14ac:dyDescent="0.5">
      <c r="E4" s="3"/>
      <c r="O4" s="8"/>
      <c r="P4" s="8"/>
      <c r="Q4" s="8"/>
      <c r="R4" s="8"/>
      <c r="S4" s="8"/>
      <c r="T4" s="8"/>
      <c r="U4" s="8"/>
      <c r="V4" s="8"/>
      <c r="AC4" s="30"/>
      <c r="AD4" s="30"/>
    </row>
    <row r="5" spans="1:35" x14ac:dyDescent="0.2">
      <c r="E5" s="28" t="s">
        <v>23</v>
      </c>
      <c r="F5" s="50" t="str">
        <f>AE10</f>
        <v>Blouberg Municipality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6"/>
      <c r="AG5" t="s">
        <v>6</v>
      </c>
    </row>
    <row r="6" spans="1:35" x14ac:dyDescent="0.2">
      <c r="E6" s="29"/>
      <c r="F6" s="51"/>
      <c r="G6" s="31"/>
      <c r="H6" s="32"/>
      <c r="I6" s="33"/>
      <c r="J6" s="34"/>
      <c r="K6" s="19"/>
      <c r="L6" s="47"/>
      <c r="M6" s="4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6"/>
    </row>
    <row r="7" spans="1:35" ht="15" customHeight="1" x14ac:dyDescent="0.2">
      <c r="E7" s="4"/>
      <c r="F7" s="4"/>
      <c r="G7" s="4"/>
      <c r="H7" s="4"/>
      <c r="I7" s="23"/>
      <c r="J7" s="4"/>
      <c r="K7" s="4"/>
      <c r="L7" s="9"/>
      <c r="M7" s="9"/>
      <c r="N7" s="4"/>
      <c r="O7" s="35"/>
      <c r="Q7" s="9"/>
      <c r="R7" s="9"/>
      <c r="S7" s="9"/>
      <c r="T7" s="9"/>
      <c r="U7" s="9"/>
      <c r="V7" s="9"/>
      <c r="W7" s="36"/>
      <c r="Y7" s="7"/>
      <c r="Z7" s="7"/>
      <c r="AA7" s="7"/>
      <c r="AB7" s="7"/>
      <c r="AC7" s="7"/>
      <c r="AD7" s="7"/>
      <c r="AE7" s="6"/>
    </row>
    <row r="8" spans="1:35" ht="20.25" x14ac:dyDescent="0.3">
      <c r="E8" s="18"/>
      <c r="F8" s="11"/>
      <c r="G8" s="11"/>
      <c r="H8" s="11"/>
      <c r="I8" s="24"/>
      <c r="J8" s="11"/>
      <c r="K8" s="11"/>
      <c r="L8" s="48"/>
      <c r="M8" s="48"/>
      <c r="N8" s="11"/>
      <c r="O8" s="55" t="s">
        <v>19</v>
      </c>
      <c r="P8" s="56"/>
      <c r="Q8" s="56"/>
      <c r="R8" s="56"/>
      <c r="S8" s="56"/>
      <c r="T8" s="56"/>
      <c r="U8" s="57"/>
      <c r="V8" s="52" t="s">
        <v>20</v>
      </c>
      <c r="W8" s="53"/>
      <c r="X8" s="53"/>
      <c r="Y8" s="53"/>
      <c r="Z8" s="53"/>
      <c r="AA8" s="53"/>
      <c r="AB8" s="54"/>
      <c r="AC8" s="37"/>
      <c r="AD8" s="10"/>
      <c r="AE8" s="6"/>
    </row>
    <row r="9" spans="1:35" ht="25.5" customHeight="1" x14ac:dyDescent="0.25">
      <c r="A9" s="39" t="s">
        <v>30</v>
      </c>
      <c r="B9" s="39" t="s">
        <v>31</v>
      </c>
      <c r="C9" s="39" t="s">
        <v>25</v>
      </c>
      <c r="D9" s="39" t="s">
        <v>32</v>
      </c>
      <c r="E9" s="39" t="s">
        <v>24</v>
      </c>
      <c r="F9" s="39" t="s">
        <v>18</v>
      </c>
      <c r="G9" s="39" t="s">
        <v>17</v>
      </c>
      <c r="H9" s="39" t="s">
        <v>16</v>
      </c>
      <c r="I9" s="39" t="s">
        <v>15</v>
      </c>
      <c r="J9" s="39" t="s">
        <v>14</v>
      </c>
      <c r="K9" s="39" t="s">
        <v>9</v>
      </c>
      <c r="L9" s="49" t="s">
        <v>27</v>
      </c>
      <c r="M9" s="49" t="s">
        <v>28</v>
      </c>
      <c r="N9" s="39" t="s">
        <v>29</v>
      </c>
      <c r="O9" s="39" t="s">
        <v>13</v>
      </c>
      <c r="P9" s="39" t="s">
        <v>21</v>
      </c>
      <c r="Q9" s="39" t="s">
        <v>22</v>
      </c>
      <c r="R9" s="39" t="s">
        <v>2</v>
      </c>
      <c r="S9" s="39" t="s">
        <v>8</v>
      </c>
      <c r="T9" s="39" t="s">
        <v>12</v>
      </c>
      <c r="U9" s="39" t="s">
        <v>11</v>
      </c>
      <c r="V9" s="40" t="s">
        <v>13</v>
      </c>
      <c r="W9" s="40" t="s">
        <v>21</v>
      </c>
      <c r="X9" s="40" t="s">
        <v>22</v>
      </c>
      <c r="Y9" s="40" t="s">
        <v>2</v>
      </c>
      <c r="Z9" s="40" t="s">
        <v>8</v>
      </c>
      <c r="AA9" s="40" t="s">
        <v>12</v>
      </c>
      <c r="AB9" s="40" t="s">
        <v>11</v>
      </c>
      <c r="AC9" s="38" t="s">
        <v>12</v>
      </c>
      <c r="AD9" s="38" t="s">
        <v>11</v>
      </c>
      <c r="AE9" s="6"/>
      <c r="AG9" s="16" t="s">
        <v>7</v>
      </c>
    </row>
    <row r="10" spans="1:35" x14ac:dyDescent="0.2">
      <c r="A10" t="s">
        <v>33</v>
      </c>
      <c r="B10" t="s">
        <v>33</v>
      </c>
      <c r="C10" t="s">
        <v>115</v>
      </c>
      <c r="D10" t="s">
        <v>116</v>
      </c>
      <c r="E10" s="22" t="s">
        <v>37</v>
      </c>
      <c r="F10" t="s">
        <v>117</v>
      </c>
      <c r="G10" t="s">
        <v>118</v>
      </c>
      <c r="H10" t="s">
        <v>40</v>
      </c>
      <c r="I10" t="s">
        <v>41</v>
      </c>
      <c r="J10" t="s">
        <v>42</v>
      </c>
      <c r="K10" t="s">
        <v>43</v>
      </c>
      <c r="L10" s="8" t="s">
        <v>119</v>
      </c>
      <c r="M10" s="8" t="s">
        <v>120</v>
      </c>
      <c r="N10">
        <v>140951.97</v>
      </c>
      <c r="O10">
        <v>0</v>
      </c>
      <c r="P10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140951.97</v>
      </c>
      <c r="W10" s="6">
        <v>133160.76999999999</v>
      </c>
      <c r="X10" s="6">
        <v>0</v>
      </c>
      <c r="Y10" s="6">
        <v>7791.2</v>
      </c>
      <c r="Z10"/>
      <c r="AA10" s="6">
        <v>0</v>
      </c>
      <c r="AB10" s="6">
        <v>0</v>
      </c>
      <c r="AC10" t="s">
        <v>119</v>
      </c>
      <c r="AD10" t="s">
        <v>120</v>
      </c>
      <c r="AE10" t="s">
        <v>46</v>
      </c>
      <c r="AG10" t="s">
        <v>1</v>
      </c>
    </row>
    <row r="11" spans="1:35" x14ac:dyDescent="0.2">
      <c r="A11" t="s">
        <v>33</v>
      </c>
      <c r="B11" t="s">
        <v>33</v>
      </c>
      <c r="C11" t="s">
        <v>121</v>
      </c>
      <c r="D11" t="s">
        <v>116</v>
      </c>
      <c r="E11" s="22" t="s">
        <v>37</v>
      </c>
      <c r="F11" t="s">
        <v>122</v>
      </c>
      <c r="G11" t="s">
        <v>123</v>
      </c>
      <c r="H11" t="s">
        <v>40</v>
      </c>
      <c r="I11" t="s">
        <v>65</v>
      </c>
      <c r="J11" t="s">
        <v>42</v>
      </c>
      <c r="K11" t="s">
        <v>43</v>
      </c>
      <c r="L11" s="8" t="s">
        <v>124</v>
      </c>
      <c r="M11" s="8" t="s">
        <v>125</v>
      </c>
      <c r="N11">
        <v>2897.42</v>
      </c>
      <c r="O11">
        <v>0</v>
      </c>
      <c r="P11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2897.42</v>
      </c>
      <c r="W11" s="6">
        <v>2173.06</v>
      </c>
      <c r="X11" s="6">
        <v>0</v>
      </c>
      <c r="Y11" s="6">
        <v>724.36</v>
      </c>
      <c r="Z11"/>
      <c r="AA11" s="6">
        <v>0</v>
      </c>
      <c r="AB11" s="6">
        <v>0</v>
      </c>
      <c r="AC11" t="s">
        <v>124</v>
      </c>
      <c r="AD11" t="s">
        <v>125</v>
      </c>
      <c r="AE11" t="s">
        <v>46</v>
      </c>
      <c r="AG11" t="s">
        <v>1</v>
      </c>
    </row>
    <row r="12" spans="1:35" x14ac:dyDescent="0.2">
      <c r="A12" t="s">
        <v>33</v>
      </c>
      <c r="B12" t="s">
        <v>33</v>
      </c>
      <c r="C12" t="s">
        <v>126</v>
      </c>
      <c r="D12" t="s">
        <v>116</v>
      </c>
      <c r="E12" s="22" t="s">
        <v>37</v>
      </c>
      <c r="F12" t="s">
        <v>127</v>
      </c>
      <c r="G12" t="s">
        <v>69</v>
      </c>
      <c r="H12" t="s">
        <v>40</v>
      </c>
      <c r="I12" t="s">
        <v>65</v>
      </c>
      <c r="J12" t="s">
        <v>42</v>
      </c>
      <c r="K12" t="s">
        <v>43</v>
      </c>
      <c r="L12" s="8" t="s">
        <v>128</v>
      </c>
      <c r="M12" s="8" t="s">
        <v>129</v>
      </c>
      <c r="N12">
        <v>2669.31</v>
      </c>
      <c r="O12">
        <v>0</v>
      </c>
      <c r="P12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2669.31</v>
      </c>
      <c r="W12" s="6">
        <v>2001.98</v>
      </c>
      <c r="X12" s="6">
        <v>0</v>
      </c>
      <c r="Y12" s="6">
        <v>667.33</v>
      </c>
      <c r="Z12"/>
      <c r="AA12" s="6">
        <v>0</v>
      </c>
      <c r="AB12" s="6">
        <v>0</v>
      </c>
      <c r="AC12" t="s">
        <v>128</v>
      </c>
      <c r="AD12" t="s">
        <v>129</v>
      </c>
      <c r="AE12" t="s">
        <v>46</v>
      </c>
      <c r="AG12" t="s">
        <v>1</v>
      </c>
    </row>
    <row r="13" spans="1:35" x14ac:dyDescent="0.2">
      <c r="A13" t="s">
        <v>33</v>
      </c>
      <c r="B13" t="s">
        <v>33</v>
      </c>
      <c r="C13" t="s">
        <v>130</v>
      </c>
      <c r="D13" t="s">
        <v>116</v>
      </c>
      <c r="E13" s="22" t="s">
        <v>37</v>
      </c>
      <c r="F13" t="s">
        <v>131</v>
      </c>
      <c r="G13" t="s">
        <v>82</v>
      </c>
      <c r="H13" t="s">
        <v>40</v>
      </c>
      <c r="I13" t="s">
        <v>41</v>
      </c>
      <c r="J13" t="s">
        <v>42</v>
      </c>
      <c r="K13" t="s">
        <v>43</v>
      </c>
      <c r="L13" s="8" t="s">
        <v>132</v>
      </c>
      <c r="M13" s="8" t="s">
        <v>133</v>
      </c>
      <c r="N13">
        <v>78228.08</v>
      </c>
      <c r="O13">
        <v>0</v>
      </c>
      <c r="P13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78228.08</v>
      </c>
      <c r="W13" s="6">
        <v>75728.08</v>
      </c>
      <c r="X13" s="6">
        <v>0</v>
      </c>
      <c r="Y13" s="6">
        <v>2500</v>
      </c>
      <c r="Z13"/>
      <c r="AA13" s="6">
        <v>0</v>
      </c>
      <c r="AB13" s="6">
        <v>0</v>
      </c>
      <c r="AC13" t="s">
        <v>132</v>
      </c>
      <c r="AD13" t="s">
        <v>133</v>
      </c>
      <c r="AE13" t="s">
        <v>46</v>
      </c>
      <c r="AG13" t="s">
        <v>1</v>
      </c>
    </row>
    <row r="14" spans="1:35" x14ac:dyDescent="0.2">
      <c r="A14" t="s">
        <v>33</v>
      </c>
      <c r="B14" t="s">
        <v>33</v>
      </c>
      <c r="C14" t="s">
        <v>134</v>
      </c>
      <c r="D14" t="s">
        <v>116</v>
      </c>
      <c r="E14" s="22" t="s">
        <v>37</v>
      </c>
      <c r="F14" t="s">
        <v>135</v>
      </c>
      <c r="G14" t="s">
        <v>74</v>
      </c>
      <c r="H14" t="s">
        <v>40</v>
      </c>
      <c r="I14" t="s">
        <v>65</v>
      </c>
      <c r="J14" t="s">
        <v>42</v>
      </c>
      <c r="K14" t="s">
        <v>43</v>
      </c>
      <c r="L14" s="8" t="s">
        <v>136</v>
      </c>
      <c r="M14" s="8" t="s">
        <v>137</v>
      </c>
      <c r="N14">
        <v>2087.5700000000002</v>
      </c>
      <c r="O14">
        <v>0</v>
      </c>
      <c r="P14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2087.5700000000002</v>
      </c>
      <c r="W14" s="6">
        <v>1565.68</v>
      </c>
      <c r="X14" s="6">
        <v>0</v>
      </c>
      <c r="Y14" s="6">
        <v>521.89</v>
      </c>
      <c r="Z14"/>
      <c r="AA14" s="6">
        <v>0</v>
      </c>
      <c r="AB14" s="6">
        <v>0</v>
      </c>
      <c r="AC14" t="s">
        <v>136</v>
      </c>
      <c r="AD14" t="s">
        <v>137</v>
      </c>
      <c r="AE14" t="s">
        <v>46</v>
      </c>
      <c r="AG14" t="s">
        <v>1</v>
      </c>
    </row>
    <row r="15" spans="1:35" x14ac:dyDescent="0.2">
      <c r="A15" t="s">
        <v>33</v>
      </c>
      <c r="B15" t="s">
        <v>33</v>
      </c>
      <c r="C15" t="s">
        <v>138</v>
      </c>
      <c r="D15" t="s">
        <v>116</v>
      </c>
      <c r="E15" s="22" t="s">
        <v>37</v>
      </c>
      <c r="F15" t="s">
        <v>139</v>
      </c>
      <c r="G15" t="s">
        <v>79</v>
      </c>
      <c r="H15" t="s">
        <v>40</v>
      </c>
      <c r="I15" t="s">
        <v>65</v>
      </c>
      <c r="J15" t="s">
        <v>42</v>
      </c>
      <c r="K15" t="s">
        <v>43</v>
      </c>
      <c r="L15" s="8" t="s">
        <v>140</v>
      </c>
      <c r="M15" s="8" t="s">
        <v>141</v>
      </c>
      <c r="N15">
        <v>2087.5700000000002</v>
      </c>
      <c r="O15">
        <v>0</v>
      </c>
      <c r="P15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2087.5700000000002</v>
      </c>
      <c r="W15" s="6">
        <v>1565.68</v>
      </c>
      <c r="X15" s="6">
        <v>0</v>
      </c>
      <c r="Y15" s="6">
        <v>521.89</v>
      </c>
      <c r="Z15"/>
      <c r="AA15" s="6">
        <v>0</v>
      </c>
      <c r="AB15" s="6">
        <v>0</v>
      </c>
      <c r="AC15" t="s">
        <v>140</v>
      </c>
      <c r="AD15" t="s">
        <v>141</v>
      </c>
      <c r="AE15" t="s">
        <v>46</v>
      </c>
      <c r="AG15" t="s">
        <v>1</v>
      </c>
    </row>
    <row r="16" spans="1:35" x14ac:dyDescent="0.2">
      <c r="A16" t="s">
        <v>33</v>
      </c>
      <c r="B16" t="s">
        <v>33</v>
      </c>
      <c r="C16" t="s">
        <v>142</v>
      </c>
      <c r="D16" t="s">
        <v>116</v>
      </c>
      <c r="E16" s="22" t="s">
        <v>37</v>
      </c>
      <c r="F16" t="s">
        <v>143</v>
      </c>
      <c r="G16" t="s">
        <v>144</v>
      </c>
      <c r="H16" t="s">
        <v>40</v>
      </c>
      <c r="I16" t="s">
        <v>65</v>
      </c>
      <c r="J16" t="s">
        <v>42</v>
      </c>
      <c r="K16" t="s">
        <v>43</v>
      </c>
      <c r="L16" s="8" t="s">
        <v>137</v>
      </c>
      <c r="M16" s="8" t="s">
        <v>145</v>
      </c>
      <c r="N16">
        <v>5844.89</v>
      </c>
      <c r="O16">
        <v>0</v>
      </c>
      <c r="P1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5844.89</v>
      </c>
      <c r="W16" s="6">
        <v>4383.67</v>
      </c>
      <c r="X16" s="6">
        <v>0</v>
      </c>
      <c r="Y16" s="6">
        <v>1461.22</v>
      </c>
      <c r="Z16"/>
      <c r="AA16" s="6">
        <v>0</v>
      </c>
      <c r="AB16" s="6">
        <v>0</v>
      </c>
      <c r="AC16" t="s">
        <v>137</v>
      </c>
      <c r="AD16" t="s">
        <v>145</v>
      </c>
      <c r="AE16" t="s">
        <v>46</v>
      </c>
      <c r="AG16" t="s">
        <v>1</v>
      </c>
    </row>
    <row r="17" spans="1:60" x14ac:dyDescent="0.2">
      <c r="A17" t="s">
        <v>33</v>
      </c>
      <c r="B17" t="s">
        <v>33</v>
      </c>
      <c r="C17" t="s">
        <v>146</v>
      </c>
      <c r="D17" t="s">
        <v>116</v>
      </c>
      <c r="E17" s="22" t="s">
        <v>37</v>
      </c>
      <c r="F17" t="s">
        <v>147</v>
      </c>
      <c r="G17" t="s">
        <v>148</v>
      </c>
      <c r="H17" t="s">
        <v>40</v>
      </c>
      <c r="I17" t="s">
        <v>65</v>
      </c>
      <c r="J17" t="s">
        <v>42</v>
      </c>
      <c r="K17" t="s">
        <v>43</v>
      </c>
      <c r="L17" s="8" t="s">
        <v>149</v>
      </c>
      <c r="M17" s="8" t="s">
        <v>150</v>
      </c>
      <c r="N17">
        <v>2500</v>
      </c>
      <c r="O17">
        <v>2500</v>
      </c>
      <c r="P17">
        <v>0</v>
      </c>
      <c r="Q17" s="6">
        <v>0</v>
      </c>
      <c r="R17" s="6">
        <v>2500</v>
      </c>
      <c r="S17" s="6">
        <v>2500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/>
      <c r="AA17" s="6">
        <v>0</v>
      </c>
      <c r="AB17" s="6">
        <v>0</v>
      </c>
      <c r="AC17" t="s">
        <v>149</v>
      </c>
      <c r="AD17" t="s">
        <v>150</v>
      </c>
      <c r="AE17" t="s">
        <v>46</v>
      </c>
      <c r="AG17" t="s">
        <v>1</v>
      </c>
    </row>
    <row r="19" spans="1:60" ht="15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49"/>
      <c r="M19" s="49"/>
      <c r="N19" s="42">
        <f t="shared" ref="N19:AB19" si="0">SUM(N10:N17)</f>
        <v>237266.81000000006</v>
      </c>
      <c r="O19" s="42">
        <f t="shared" si="0"/>
        <v>2500</v>
      </c>
      <c r="P19" s="42">
        <f t="shared" si="0"/>
        <v>0</v>
      </c>
      <c r="Q19" s="42">
        <f t="shared" si="0"/>
        <v>0</v>
      </c>
      <c r="R19" s="42">
        <f t="shared" si="0"/>
        <v>2500</v>
      </c>
      <c r="S19" s="42">
        <f t="shared" si="0"/>
        <v>2500</v>
      </c>
      <c r="T19" s="42">
        <f t="shared" si="0"/>
        <v>0</v>
      </c>
      <c r="U19" s="42">
        <f t="shared" si="0"/>
        <v>0</v>
      </c>
      <c r="V19" s="43">
        <f t="shared" si="0"/>
        <v>234766.81000000006</v>
      </c>
      <c r="W19" s="43">
        <f t="shared" si="0"/>
        <v>220578.92</v>
      </c>
      <c r="X19" s="43">
        <f t="shared" si="0"/>
        <v>0</v>
      </c>
      <c r="Y19" s="43">
        <f t="shared" si="0"/>
        <v>14187.889999999998</v>
      </c>
      <c r="Z19" s="43">
        <f t="shared" si="0"/>
        <v>0</v>
      </c>
      <c r="AA19" s="43">
        <f t="shared" si="0"/>
        <v>0</v>
      </c>
      <c r="AB19" s="43">
        <f t="shared" si="0"/>
        <v>0</v>
      </c>
      <c r="AC19" s="5"/>
      <c r="AD19" s="5"/>
      <c r="AE19" s="6"/>
      <c r="AG19" s="15" t="s">
        <v>10</v>
      </c>
      <c r="AT19" s="42">
        <f t="shared" ref="AT19:BH19" si="1">N19</f>
        <v>237266.81000000006</v>
      </c>
      <c r="AU19" s="42">
        <f t="shared" si="1"/>
        <v>2500</v>
      </c>
      <c r="AV19" s="42">
        <f t="shared" si="1"/>
        <v>0</v>
      </c>
      <c r="AW19" s="42">
        <f t="shared" si="1"/>
        <v>0</v>
      </c>
      <c r="AX19" s="42">
        <f t="shared" si="1"/>
        <v>2500</v>
      </c>
      <c r="AY19" s="42">
        <f t="shared" si="1"/>
        <v>2500</v>
      </c>
      <c r="AZ19" s="42">
        <f t="shared" si="1"/>
        <v>0</v>
      </c>
      <c r="BA19" s="42">
        <f t="shared" si="1"/>
        <v>0</v>
      </c>
      <c r="BB19" s="43">
        <f t="shared" si="1"/>
        <v>234766.81000000006</v>
      </c>
      <c r="BC19" s="43">
        <f t="shared" si="1"/>
        <v>220578.92</v>
      </c>
      <c r="BD19" s="43">
        <f t="shared" si="1"/>
        <v>0</v>
      </c>
      <c r="BE19" s="43">
        <f t="shared" si="1"/>
        <v>14187.889999999998</v>
      </c>
      <c r="BF19" s="43">
        <f t="shared" si="1"/>
        <v>0</v>
      </c>
      <c r="BG19" s="43">
        <f t="shared" si="1"/>
        <v>0</v>
      </c>
      <c r="BH19" s="43">
        <f t="shared" si="1"/>
        <v>0</v>
      </c>
    </row>
    <row r="20" spans="1:60" x14ac:dyDescent="0.2">
      <c r="A20" t="str">
        <f>"Record Count: "&amp;AC20</f>
        <v>Record Count: 8</v>
      </c>
      <c r="N20" s="6"/>
      <c r="AC20" s="17">
        <v>8</v>
      </c>
    </row>
    <row r="21" spans="1:60" x14ac:dyDescent="0.2">
      <c r="N21" s="6"/>
      <c r="AG21" s="1" t="s">
        <v>0</v>
      </c>
    </row>
  </sheetData>
  <mergeCells count="2">
    <mergeCell ref="V8:AB8"/>
    <mergeCell ref="O8:U8"/>
  </mergeCells>
  <conditionalFormatting sqref="O9:U9 E9:M9">
    <cfRule type="cellIs" dxfId="53" priority="10" stopIfTrue="1" operator="equal">
      <formula>"na"</formula>
    </cfRule>
  </conditionalFormatting>
  <conditionalFormatting sqref="V9:AB9">
    <cfRule type="cellIs" dxfId="52" priority="9" stopIfTrue="1" operator="equal">
      <formula>"na"</formula>
    </cfRule>
  </conditionalFormatting>
  <conditionalFormatting sqref="N9">
    <cfRule type="cellIs" dxfId="51" priority="4" stopIfTrue="1" operator="equal">
      <formula>"na"</formula>
    </cfRule>
  </conditionalFormatting>
  <conditionalFormatting sqref="C9:D9">
    <cfRule type="cellIs" dxfId="50" priority="3" stopIfTrue="1" operator="equal">
      <formula>"na"</formula>
    </cfRule>
  </conditionalFormatting>
  <conditionalFormatting sqref="A9">
    <cfRule type="cellIs" dxfId="49" priority="2" stopIfTrue="1" operator="equal">
      <formula>"na"</formula>
    </cfRule>
  </conditionalFormatting>
  <conditionalFormatting sqref="B9">
    <cfRule type="cellIs" dxfId="48" priority="1" stopIfTrue="1" operator="equal">
      <formula>"na"</formula>
    </cfRule>
  </conditionalFormatting>
  <printOptions horizontalCentered="1"/>
  <pageMargins left="0.5" right="0.5" top="1" bottom="0.5" header="0.196850393700787" footer="0.196850393700787"/>
  <pageSetup paperSize="9" scale="70" fitToHeight="0" orientation="landscape" r:id="rId1"/>
  <headerFooter>
    <oddHeader>&amp;R 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5"/>
  <sheetViews>
    <sheetView workbookViewId="0">
      <selection activeCell="G34" sqref="G33:V34"/>
    </sheetView>
  </sheetViews>
  <sheetFormatPr defaultRowHeight="12.75" x14ac:dyDescent="0.2"/>
  <cols>
    <col min="1" max="4" width="27.5703125" customWidth="1"/>
    <col min="5" max="5" width="27.5703125" style="22" customWidth="1"/>
    <col min="6" max="11" width="27.5703125" customWidth="1"/>
    <col min="12" max="13" width="27.5703125" style="8" customWidth="1"/>
    <col min="14" max="14" width="27.5703125" customWidth="1"/>
    <col min="15" max="15" width="14.28515625" customWidth="1"/>
    <col min="16" max="16" width="15.85546875" customWidth="1"/>
    <col min="17" max="17" width="21.7109375" style="6" customWidth="1"/>
    <col min="18" max="18" width="15.28515625" style="6" customWidth="1"/>
    <col min="19" max="19" width="11.85546875" style="6" hidden="1" customWidth="1"/>
    <col min="20" max="20" width="15.140625" style="6" customWidth="1"/>
    <col min="21" max="21" width="13.28515625" style="6" customWidth="1"/>
    <col min="22" max="22" width="14.7109375" style="6" customWidth="1"/>
    <col min="23" max="23" width="16.5703125" style="6" customWidth="1"/>
    <col min="24" max="24" width="22.85546875" style="6" customWidth="1"/>
    <col min="25" max="25" width="14.42578125" style="6" customWidth="1"/>
    <col min="26" max="26" width="11.85546875" style="6" hidden="1" customWidth="1"/>
    <col min="27" max="27" width="17" style="6" customWidth="1"/>
    <col min="28" max="28" width="14" style="6" bestFit="1" customWidth="1"/>
    <col min="29" max="29" width="23.28515625" hidden="1" customWidth="1"/>
    <col min="30" max="30" width="9.28515625" hidden="1" customWidth="1"/>
    <col min="31" max="31" width="9" hidden="1" customWidth="1"/>
    <col min="32" max="182" width="0" hidden="1" customWidth="1"/>
  </cols>
  <sheetData>
    <row r="1" spans="1:35" ht="19.5" x14ac:dyDescent="0.25">
      <c r="E1" s="13"/>
      <c r="H1" s="13"/>
      <c r="I1" s="20"/>
      <c r="J1" s="12" t="s">
        <v>26</v>
      </c>
      <c r="K1" s="13"/>
      <c r="L1" s="44"/>
      <c r="M1" s="44"/>
      <c r="N1" s="13"/>
      <c r="O1" s="8"/>
      <c r="P1" s="8"/>
      <c r="Q1" s="8"/>
      <c r="R1" s="8"/>
      <c r="S1" s="8"/>
      <c r="T1" s="8"/>
      <c r="U1" s="8"/>
      <c r="V1" s="8"/>
      <c r="AC1" s="6"/>
      <c r="AD1" s="6"/>
      <c r="AF1" s="1" t="s">
        <v>0</v>
      </c>
      <c r="AG1" s="1" t="s">
        <v>3</v>
      </c>
      <c r="AH1" t="s">
        <v>205</v>
      </c>
      <c r="AI1" t="s">
        <v>114</v>
      </c>
    </row>
    <row r="2" spans="1:35" x14ac:dyDescent="0.2">
      <c r="E2"/>
      <c r="G2" s="26"/>
      <c r="H2" s="14"/>
      <c r="I2" s="21"/>
      <c r="J2" s="14"/>
      <c r="K2" s="27"/>
      <c r="L2" s="45"/>
      <c r="M2" s="46"/>
      <c r="N2" s="14"/>
      <c r="O2" s="8"/>
      <c r="P2" s="8"/>
      <c r="Q2" s="8"/>
      <c r="R2" s="8"/>
      <c r="S2" s="8"/>
      <c r="T2" s="8"/>
      <c r="U2" s="8"/>
      <c r="V2" s="8"/>
      <c r="AC2" s="6"/>
      <c r="AD2" s="6"/>
      <c r="AG2" s="2" t="s">
        <v>4</v>
      </c>
    </row>
    <row r="3" spans="1:35" x14ac:dyDescent="0.2">
      <c r="E3"/>
      <c r="G3" s="26"/>
      <c r="K3" s="27"/>
      <c r="L3" s="45"/>
      <c r="O3" s="8"/>
      <c r="P3" s="8"/>
      <c r="Q3" s="8"/>
      <c r="R3" s="8"/>
      <c r="S3" s="8"/>
      <c r="T3" s="8"/>
      <c r="U3" s="8"/>
      <c r="V3" s="8"/>
      <c r="AC3" s="6"/>
      <c r="AD3" s="6"/>
      <c r="AG3" t="s">
        <v>5</v>
      </c>
    </row>
    <row r="4" spans="1:35" ht="13.5" customHeight="1" x14ac:dyDescent="0.5">
      <c r="E4" s="3"/>
      <c r="O4" s="8"/>
      <c r="P4" s="8"/>
      <c r="Q4" s="8"/>
      <c r="R4" s="8"/>
      <c r="S4" s="8"/>
      <c r="T4" s="8"/>
      <c r="U4" s="8"/>
      <c r="V4" s="8"/>
      <c r="AC4" s="30"/>
      <c r="AD4" s="30"/>
    </row>
    <row r="5" spans="1:35" x14ac:dyDescent="0.2">
      <c r="E5" s="28" t="s">
        <v>23</v>
      </c>
      <c r="F5" s="50" t="str">
        <f>AE10</f>
        <v>Blouberg Municipality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6"/>
      <c r="AG5" t="s">
        <v>6</v>
      </c>
    </row>
    <row r="6" spans="1:35" x14ac:dyDescent="0.2">
      <c r="E6" s="29"/>
      <c r="F6" s="51"/>
      <c r="G6" s="31"/>
      <c r="H6" s="32"/>
      <c r="I6" s="33"/>
      <c r="J6" s="34"/>
      <c r="K6" s="19"/>
      <c r="L6" s="47"/>
      <c r="M6" s="4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6"/>
    </row>
    <row r="7" spans="1:35" ht="15" customHeight="1" x14ac:dyDescent="0.2">
      <c r="E7" s="4"/>
      <c r="F7" s="4"/>
      <c r="G7" s="4"/>
      <c r="H7" s="4"/>
      <c r="I7" s="23"/>
      <c r="J7" s="4"/>
      <c r="K7" s="4"/>
      <c r="L7" s="9"/>
      <c r="M7" s="9"/>
      <c r="N7" s="4"/>
      <c r="O7" s="35"/>
      <c r="Q7" s="9"/>
      <c r="R7" s="9"/>
      <c r="S7" s="9"/>
      <c r="T7" s="9"/>
      <c r="U7" s="9"/>
      <c r="V7" s="9"/>
      <c r="W7" s="36"/>
      <c r="Y7" s="7"/>
      <c r="Z7" s="7"/>
      <c r="AA7" s="7"/>
      <c r="AB7" s="7"/>
      <c r="AC7" s="7"/>
      <c r="AD7" s="7"/>
      <c r="AE7" s="6"/>
    </row>
    <row r="8" spans="1:35" ht="20.25" x14ac:dyDescent="0.3">
      <c r="E8" s="18"/>
      <c r="F8" s="11"/>
      <c r="G8" s="11"/>
      <c r="H8" s="11"/>
      <c r="I8" s="24"/>
      <c r="J8" s="11"/>
      <c r="K8" s="11"/>
      <c r="L8" s="48"/>
      <c r="M8" s="48"/>
      <c r="N8" s="11"/>
      <c r="O8" s="55" t="s">
        <v>19</v>
      </c>
      <c r="P8" s="56"/>
      <c r="Q8" s="56"/>
      <c r="R8" s="56"/>
      <c r="S8" s="56"/>
      <c r="T8" s="56"/>
      <c r="U8" s="57"/>
      <c r="V8" s="52" t="s">
        <v>20</v>
      </c>
      <c r="W8" s="53"/>
      <c r="X8" s="53"/>
      <c r="Y8" s="53"/>
      <c r="Z8" s="53"/>
      <c r="AA8" s="53"/>
      <c r="AB8" s="54"/>
      <c r="AC8" s="37"/>
      <c r="AD8" s="10"/>
      <c r="AE8" s="6"/>
    </row>
    <row r="9" spans="1:35" ht="25.5" customHeight="1" x14ac:dyDescent="0.25">
      <c r="A9" s="39" t="s">
        <v>30</v>
      </c>
      <c r="B9" s="39" t="s">
        <v>31</v>
      </c>
      <c r="C9" s="39" t="s">
        <v>25</v>
      </c>
      <c r="D9" s="39" t="s">
        <v>32</v>
      </c>
      <c r="E9" s="39" t="s">
        <v>24</v>
      </c>
      <c r="F9" s="39" t="s">
        <v>18</v>
      </c>
      <c r="G9" s="39" t="s">
        <v>17</v>
      </c>
      <c r="H9" s="39" t="s">
        <v>16</v>
      </c>
      <c r="I9" s="39" t="s">
        <v>15</v>
      </c>
      <c r="J9" s="39" t="s">
        <v>14</v>
      </c>
      <c r="K9" s="39" t="s">
        <v>9</v>
      </c>
      <c r="L9" s="49" t="s">
        <v>27</v>
      </c>
      <c r="M9" s="49" t="s">
        <v>28</v>
      </c>
      <c r="N9" s="39" t="s">
        <v>29</v>
      </c>
      <c r="O9" s="39" t="s">
        <v>13</v>
      </c>
      <c r="P9" s="39" t="s">
        <v>21</v>
      </c>
      <c r="Q9" s="39" t="s">
        <v>22</v>
      </c>
      <c r="R9" s="39" t="s">
        <v>2</v>
      </c>
      <c r="S9" s="39" t="s">
        <v>8</v>
      </c>
      <c r="T9" s="39" t="s">
        <v>12</v>
      </c>
      <c r="U9" s="39" t="s">
        <v>11</v>
      </c>
      <c r="V9" s="40" t="s">
        <v>13</v>
      </c>
      <c r="W9" s="40" t="s">
        <v>21</v>
      </c>
      <c r="X9" s="40" t="s">
        <v>22</v>
      </c>
      <c r="Y9" s="40" t="s">
        <v>2</v>
      </c>
      <c r="Z9" s="40" t="s">
        <v>8</v>
      </c>
      <c r="AA9" s="40" t="s">
        <v>12</v>
      </c>
      <c r="AB9" s="40" t="s">
        <v>11</v>
      </c>
      <c r="AC9" s="38" t="s">
        <v>12</v>
      </c>
      <c r="AD9" s="38" t="s">
        <v>11</v>
      </c>
      <c r="AE9" s="6"/>
      <c r="AG9" s="16" t="s">
        <v>7</v>
      </c>
    </row>
    <row r="10" spans="1:35" x14ac:dyDescent="0.2">
      <c r="A10" t="s">
        <v>33</v>
      </c>
      <c r="B10" t="s">
        <v>33</v>
      </c>
      <c r="C10" t="s">
        <v>152</v>
      </c>
      <c r="D10" t="s">
        <v>153</v>
      </c>
      <c r="E10" s="22" t="s">
        <v>37</v>
      </c>
      <c r="F10" t="s">
        <v>154</v>
      </c>
      <c r="G10" t="s">
        <v>144</v>
      </c>
      <c r="H10" t="s">
        <v>40</v>
      </c>
      <c r="I10" t="s">
        <v>65</v>
      </c>
      <c r="J10" t="s">
        <v>42</v>
      </c>
      <c r="K10" t="s">
        <v>43</v>
      </c>
      <c r="L10" s="8" t="s">
        <v>155</v>
      </c>
      <c r="M10" s="8" t="s">
        <v>156</v>
      </c>
      <c r="N10">
        <v>5987.47</v>
      </c>
      <c r="O10">
        <v>0</v>
      </c>
      <c r="P10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5987.47</v>
      </c>
      <c r="W10" s="6">
        <v>4490.6000000000004</v>
      </c>
      <c r="X10" s="6">
        <v>0</v>
      </c>
      <c r="Y10" s="6">
        <v>1496.87</v>
      </c>
      <c r="Z10"/>
      <c r="AA10" s="6">
        <v>0</v>
      </c>
      <c r="AB10" s="6">
        <v>0</v>
      </c>
      <c r="AC10" t="s">
        <v>155</v>
      </c>
      <c r="AD10" t="s">
        <v>156</v>
      </c>
      <c r="AE10" t="s">
        <v>46</v>
      </c>
      <c r="AG10" t="s">
        <v>1</v>
      </c>
    </row>
    <row r="11" spans="1:35" x14ac:dyDescent="0.2">
      <c r="A11" t="s">
        <v>33</v>
      </c>
      <c r="B11" t="s">
        <v>33</v>
      </c>
      <c r="C11" t="s">
        <v>157</v>
      </c>
      <c r="D11" t="s">
        <v>153</v>
      </c>
      <c r="E11" s="22" t="s">
        <v>37</v>
      </c>
      <c r="F11" t="s">
        <v>158</v>
      </c>
      <c r="G11" t="s">
        <v>159</v>
      </c>
      <c r="H11" t="s">
        <v>40</v>
      </c>
      <c r="I11" t="s">
        <v>65</v>
      </c>
      <c r="J11" t="s">
        <v>42</v>
      </c>
      <c r="K11" t="s">
        <v>43</v>
      </c>
      <c r="L11" s="8" t="s">
        <v>160</v>
      </c>
      <c r="M11" s="8" t="s">
        <v>160</v>
      </c>
      <c r="N11">
        <v>3261.45</v>
      </c>
      <c r="O11">
        <v>0</v>
      </c>
      <c r="P11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3261.45</v>
      </c>
      <c r="W11" s="6">
        <v>2446.09</v>
      </c>
      <c r="X11" s="6">
        <v>0</v>
      </c>
      <c r="Y11" s="6">
        <v>815.36</v>
      </c>
      <c r="Z11"/>
      <c r="AA11" s="6">
        <v>0</v>
      </c>
      <c r="AB11" s="6">
        <v>0</v>
      </c>
      <c r="AC11" t="s">
        <v>160</v>
      </c>
      <c r="AD11" t="s">
        <v>160</v>
      </c>
      <c r="AE11" t="s">
        <v>46</v>
      </c>
      <c r="AG11" t="s">
        <v>1</v>
      </c>
    </row>
    <row r="12" spans="1:35" x14ac:dyDescent="0.2">
      <c r="A12" t="s">
        <v>33</v>
      </c>
      <c r="B12" t="s">
        <v>33</v>
      </c>
      <c r="C12" t="s">
        <v>161</v>
      </c>
      <c r="D12" t="s">
        <v>153</v>
      </c>
      <c r="E12" s="22" t="s">
        <v>37</v>
      </c>
      <c r="F12" t="s">
        <v>147</v>
      </c>
      <c r="G12" t="s">
        <v>162</v>
      </c>
      <c r="H12" t="s">
        <v>40</v>
      </c>
      <c r="I12" t="s">
        <v>65</v>
      </c>
      <c r="J12" t="s">
        <v>42</v>
      </c>
      <c r="K12" t="s">
        <v>43</v>
      </c>
      <c r="L12" s="8" t="s">
        <v>163</v>
      </c>
      <c r="M12" s="8" t="s">
        <v>164</v>
      </c>
      <c r="N12">
        <v>8169.6</v>
      </c>
      <c r="O12">
        <v>0</v>
      </c>
      <c r="P12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8169.6</v>
      </c>
      <c r="W12" s="6">
        <v>5669.6</v>
      </c>
      <c r="X12" s="6">
        <v>0</v>
      </c>
      <c r="Y12" s="6">
        <v>2500</v>
      </c>
      <c r="Z12"/>
      <c r="AA12" s="6">
        <v>0</v>
      </c>
      <c r="AB12" s="6">
        <v>0</v>
      </c>
      <c r="AC12" t="s">
        <v>163</v>
      </c>
      <c r="AD12" t="s">
        <v>164</v>
      </c>
      <c r="AE12" t="s">
        <v>46</v>
      </c>
      <c r="AG12" t="s">
        <v>1</v>
      </c>
    </row>
    <row r="13" spans="1:35" x14ac:dyDescent="0.2">
      <c r="A13" t="s">
        <v>33</v>
      </c>
      <c r="B13" t="s">
        <v>33</v>
      </c>
      <c r="C13" t="s">
        <v>165</v>
      </c>
      <c r="D13" t="s">
        <v>153</v>
      </c>
      <c r="E13" s="22" t="s">
        <v>37</v>
      </c>
      <c r="F13" t="s">
        <v>154</v>
      </c>
      <c r="G13" t="s">
        <v>166</v>
      </c>
      <c r="H13" t="s">
        <v>40</v>
      </c>
      <c r="I13" t="s">
        <v>65</v>
      </c>
      <c r="J13" t="s">
        <v>42</v>
      </c>
      <c r="K13" t="s">
        <v>43</v>
      </c>
      <c r="L13" s="8" t="s">
        <v>167</v>
      </c>
      <c r="M13" s="8" t="s">
        <v>164</v>
      </c>
      <c r="N13">
        <v>5987.47</v>
      </c>
      <c r="O13">
        <v>0</v>
      </c>
      <c r="P13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5987.47</v>
      </c>
      <c r="W13" s="6">
        <v>4490.6000000000004</v>
      </c>
      <c r="X13" s="6">
        <v>0</v>
      </c>
      <c r="Y13" s="6">
        <v>1496.87</v>
      </c>
      <c r="Z13"/>
      <c r="AA13" s="6">
        <v>0</v>
      </c>
      <c r="AB13" s="6">
        <v>0</v>
      </c>
      <c r="AC13" t="s">
        <v>167</v>
      </c>
      <c r="AD13" t="s">
        <v>164</v>
      </c>
      <c r="AE13" t="s">
        <v>46</v>
      </c>
      <c r="AG13" t="s">
        <v>1</v>
      </c>
    </row>
    <row r="14" spans="1:35" x14ac:dyDescent="0.2">
      <c r="A14" t="s">
        <v>33</v>
      </c>
      <c r="B14" t="s">
        <v>33</v>
      </c>
      <c r="C14" t="s">
        <v>168</v>
      </c>
      <c r="D14" t="s">
        <v>153</v>
      </c>
      <c r="E14" s="22" t="s">
        <v>37</v>
      </c>
      <c r="F14" t="s">
        <v>169</v>
      </c>
      <c r="G14" t="s">
        <v>170</v>
      </c>
      <c r="H14" t="s">
        <v>40</v>
      </c>
      <c r="I14" t="s">
        <v>65</v>
      </c>
      <c r="J14" t="s">
        <v>42</v>
      </c>
      <c r="K14" t="s">
        <v>43</v>
      </c>
      <c r="L14" s="8" t="s">
        <v>171</v>
      </c>
      <c r="M14" s="8" t="s">
        <v>164</v>
      </c>
      <c r="N14">
        <v>5643.66</v>
      </c>
      <c r="O14">
        <v>0</v>
      </c>
      <c r="P14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5643.66</v>
      </c>
      <c r="W14" s="6">
        <v>4232.74</v>
      </c>
      <c r="X14" s="6">
        <v>0</v>
      </c>
      <c r="Y14" s="6">
        <v>1410.92</v>
      </c>
      <c r="Z14"/>
      <c r="AA14" s="6">
        <v>0</v>
      </c>
      <c r="AB14" s="6">
        <v>0</v>
      </c>
      <c r="AC14" t="s">
        <v>171</v>
      </c>
      <c r="AD14" t="s">
        <v>164</v>
      </c>
      <c r="AE14" t="s">
        <v>46</v>
      </c>
      <c r="AG14" t="s">
        <v>1</v>
      </c>
    </row>
    <row r="15" spans="1:35" x14ac:dyDescent="0.2">
      <c r="A15" t="s">
        <v>33</v>
      </c>
      <c r="B15" t="s">
        <v>33</v>
      </c>
      <c r="C15" t="s">
        <v>172</v>
      </c>
      <c r="D15" t="s">
        <v>153</v>
      </c>
      <c r="E15" s="22" t="s">
        <v>37</v>
      </c>
      <c r="F15" t="s">
        <v>173</v>
      </c>
      <c r="G15" t="s">
        <v>174</v>
      </c>
      <c r="H15" t="s">
        <v>40</v>
      </c>
      <c r="I15" t="s">
        <v>65</v>
      </c>
      <c r="J15" t="s">
        <v>42</v>
      </c>
      <c r="K15" t="s">
        <v>43</v>
      </c>
      <c r="L15" s="8" t="s">
        <v>175</v>
      </c>
      <c r="M15" s="8" t="s">
        <v>176</v>
      </c>
      <c r="N15">
        <v>3261.45</v>
      </c>
      <c r="O15">
        <v>0</v>
      </c>
      <c r="P15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3261.45</v>
      </c>
      <c r="W15" s="6">
        <v>2446.09</v>
      </c>
      <c r="X15" s="6">
        <v>0</v>
      </c>
      <c r="Y15" s="6">
        <v>815.36</v>
      </c>
      <c r="Z15"/>
      <c r="AA15" s="6">
        <v>0</v>
      </c>
      <c r="AB15" s="6">
        <v>0</v>
      </c>
      <c r="AC15" t="s">
        <v>175</v>
      </c>
      <c r="AD15" t="s">
        <v>176</v>
      </c>
      <c r="AE15" t="s">
        <v>46</v>
      </c>
      <c r="AG15" t="s">
        <v>1</v>
      </c>
    </row>
    <row r="16" spans="1:35" x14ac:dyDescent="0.2">
      <c r="A16" t="s">
        <v>33</v>
      </c>
      <c r="B16" t="s">
        <v>33</v>
      </c>
      <c r="C16" t="s">
        <v>177</v>
      </c>
      <c r="D16" t="s">
        <v>153</v>
      </c>
      <c r="E16" s="22" t="s">
        <v>37</v>
      </c>
      <c r="F16" t="s">
        <v>178</v>
      </c>
      <c r="G16" t="s">
        <v>179</v>
      </c>
      <c r="H16" t="s">
        <v>40</v>
      </c>
      <c r="I16" t="s">
        <v>65</v>
      </c>
      <c r="J16" t="s">
        <v>42</v>
      </c>
      <c r="K16" t="s">
        <v>43</v>
      </c>
      <c r="L16" s="8" t="s">
        <v>180</v>
      </c>
      <c r="M16" s="8" t="s">
        <v>181</v>
      </c>
      <c r="N16">
        <v>5987.47</v>
      </c>
      <c r="O16">
        <v>0</v>
      </c>
      <c r="P1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5987.47</v>
      </c>
      <c r="W16" s="6">
        <v>4490.6000000000004</v>
      </c>
      <c r="X16" s="6">
        <v>0</v>
      </c>
      <c r="Y16" s="6">
        <v>1496.87</v>
      </c>
      <c r="Z16"/>
      <c r="AA16" s="6">
        <v>0</v>
      </c>
      <c r="AB16" s="6">
        <v>0</v>
      </c>
      <c r="AC16" t="s">
        <v>180</v>
      </c>
      <c r="AD16" t="s">
        <v>181</v>
      </c>
      <c r="AE16" t="s">
        <v>46</v>
      </c>
      <c r="AG16" t="s">
        <v>1</v>
      </c>
    </row>
    <row r="17" spans="1:60" x14ac:dyDescent="0.2">
      <c r="A17" t="s">
        <v>33</v>
      </c>
      <c r="B17" t="s">
        <v>33</v>
      </c>
      <c r="C17" t="s">
        <v>182</v>
      </c>
      <c r="D17" t="s">
        <v>153</v>
      </c>
      <c r="E17" s="22" t="s">
        <v>37</v>
      </c>
      <c r="F17" t="s">
        <v>183</v>
      </c>
      <c r="G17" t="s">
        <v>74</v>
      </c>
      <c r="H17" t="s">
        <v>40</v>
      </c>
      <c r="I17" t="s">
        <v>65</v>
      </c>
      <c r="J17" t="s">
        <v>42</v>
      </c>
      <c r="K17" t="s">
        <v>43</v>
      </c>
      <c r="L17" s="8" t="s">
        <v>184</v>
      </c>
      <c r="M17" s="8" t="s">
        <v>185</v>
      </c>
      <c r="N17">
        <v>1553.82</v>
      </c>
      <c r="O17">
        <v>0</v>
      </c>
      <c r="P17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1553.82</v>
      </c>
      <c r="W17" s="6">
        <v>1053.82</v>
      </c>
      <c r="X17" s="6">
        <v>0</v>
      </c>
      <c r="Y17" s="6">
        <v>500</v>
      </c>
      <c r="Z17"/>
      <c r="AA17" s="6">
        <v>0</v>
      </c>
      <c r="AB17" s="6">
        <v>0</v>
      </c>
      <c r="AC17" t="s">
        <v>184</v>
      </c>
      <c r="AD17" t="s">
        <v>185</v>
      </c>
      <c r="AE17" t="s">
        <v>46</v>
      </c>
      <c r="AG17" t="s">
        <v>1</v>
      </c>
    </row>
    <row r="18" spans="1:60" x14ac:dyDescent="0.2">
      <c r="A18" t="s">
        <v>33</v>
      </c>
      <c r="B18" t="s">
        <v>33</v>
      </c>
      <c r="C18" t="s">
        <v>186</v>
      </c>
      <c r="D18" t="s">
        <v>153</v>
      </c>
      <c r="E18" s="22" t="s">
        <v>37</v>
      </c>
      <c r="F18" t="s">
        <v>187</v>
      </c>
      <c r="G18" t="s">
        <v>188</v>
      </c>
      <c r="H18" t="s">
        <v>40</v>
      </c>
      <c r="I18" t="s">
        <v>65</v>
      </c>
      <c r="J18" t="s">
        <v>42</v>
      </c>
      <c r="K18" t="s">
        <v>43</v>
      </c>
      <c r="L18" s="8" t="s">
        <v>189</v>
      </c>
      <c r="M18" s="8" t="s">
        <v>190</v>
      </c>
      <c r="N18">
        <v>3261.18</v>
      </c>
      <c r="O18">
        <v>0</v>
      </c>
      <c r="P18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3261.18</v>
      </c>
      <c r="W18" s="6">
        <v>2446.09</v>
      </c>
      <c r="X18" s="6">
        <v>0</v>
      </c>
      <c r="Y18" s="6">
        <v>815.09</v>
      </c>
      <c r="Z18"/>
      <c r="AA18" s="6">
        <v>0</v>
      </c>
      <c r="AB18" s="6">
        <v>0</v>
      </c>
      <c r="AC18" t="s">
        <v>189</v>
      </c>
      <c r="AD18" t="s">
        <v>190</v>
      </c>
      <c r="AE18" t="s">
        <v>46</v>
      </c>
      <c r="AG18" t="s">
        <v>1</v>
      </c>
    </row>
    <row r="19" spans="1:60" x14ac:dyDescent="0.2">
      <c r="A19" t="s">
        <v>33</v>
      </c>
      <c r="B19" t="s">
        <v>33</v>
      </c>
      <c r="C19" t="s">
        <v>191</v>
      </c>
      <c r="D19" t="s">
        <v>153</v>
      </c>
      <c r="E19" s="22" t="s">
        <v>37</v>
      </c>
      <c r="F19" t="s">
        <v>192</v>
      </c>
      <c r="G19" t="s">
        <v>166</v>
      </c>
      <c r="H19" t="s">
        <v>40</v>
      </c>
      <c r="I19" t="s">
        <v>41</v>
      </c>
      <c r="J19" t="s">
        <v>42</v>
      </c>
      <c r="K19" t="s">
        <v>43</v>
      </c>
      <c r="L19" s="8" t="s">
        <v>193</v>
      </c>
      <c r="M19" s="8" t="s">
        <v>194</v>
      </c>
      <c r="N19">
        <v>13749.29</v>
      </c>
      <c r="O19">
        <v>0</v>
      </c>
      <c r="P19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13749.29</v>
      </c>
      <c r="W19" s="6">
        <v>10249.290000000001</v>
      </c>
      <c r="X19" s="6">
        <v>0</v>
      </c>
      <c r="Y19" s="6">
        <v>3500</v>
      </c>
      <c r="Z19"/>
      <c r="AA19" s="6">
        <v>0</v>
      </c>
      <c r="AB19" s="6">
        <v>0</v>
      </c>
      <c r="AC19" t="s">
        <v>193</v>
      </c>
      <c r="AD19" t="s">
        <v>194</v>
      </c>
      <c r="AE19" t="s">
        <v>46</v>
      </c>
      <c r="AG19" t="s">
        <v>1</v>
      </c>
    </row>
    <row r="20" spans="1:60" x14ac:dyDescent="0.2">
      <c r="A20" t="s">
        <v>33</v>
      </c>
      <c r="B20" t="s">
        <v>33</v>
      </c>
      <c r="C20" t="s">
        <v>195</v>
      </c>
      <c r="D20" t="s">
        <v>153</v>
      </c>
      <c r="E20" s="22" t="s">
        <v>37</v>
      </c>
      <c r="F20" t="s">
        <v>196</v>
      </c>
      <c r="G20" t="s">
        <v>197</v>
      </c>
      <c r="H20" t="s">
        <v>40</v>
      </c>
      <c r="I20" t="s">
        <v>41</v>
      </c>
      <c r="J20" t="s">
        <v>42</v>
      </c>
      <c r="K20" t="s">
        <v>43</v>
      </c>
      <c r="L20" s="8" t="s">
        <v>198</v>
      </c>
      <c r="M20" s="8" t="s">
        <v>199</v>
      </c>
      <c r="N20">
        <v>77781.440000000002</v>
      </c>
      <c r="O20">
        <v>0</v>
      </c>
      <c r="P20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77781.440000000002</v>
      </c>
      <c r="W20" s="6">
        <v>74281.440000000002</v>
      </c>
      <c r="X20" s="6">
        <v>0</v>
      </c>
      <c r="Y20" s="6">
        <v>3500</v>
      </c>
      <c r="Z20"/>
      <c r="AA20" s="6">
        <v>0</v>
      </c>
      <c r="AB20" s="6">
        <v>0</v>
      </c>
      <c r="AC20" t="s">
        <v>198</v>
      </c>
      <c r="AD20" t="s">
        <v>199</v>
      </c>
      <c r="AE20" t="s">
        <v>46</v>
      </c>
      <c r="AG20" t="s">
        <v>1</v>
      </c>
    </row>
    <row r="21" spans="1:60" x14ac:dyDescent="0.2">
      <c r="A21" t="s">
        <v>33</v>
      </c>
      <c r="B21" t="s">
        <v>33</v>
      </c>
      <c r="C21" t="s">
        <v>200</v>
      </c>
      <c r="D21" t="s">
        <v>153</v>
      </c>
      <c r="E21" s="22" t="s">
        <v>37</v>
      </c>
      <c r="F21" t="s">
        <v>201</v>
      </c>
      <c r="G21" t="s">
        <v>202</v>
      </c>
      <c r="H21" t="s">
        <v>40</v>
      </c>
      <c r="I21" t="s">
        <v>41</v>
      </c>
      <c r="J21" t="s">
        <v>42</v>
      </c>
      <c r="K21" t="s">
        <v>43</v>
      </c>
      <c r="L21" s="8" t="s">
        <v>203</v>
      </c>
      <c r="M21" s="8" t="s">
        <v>204</v>
      </c>
      <c r="N21">
        <v>3500</v>
      </c>
      <c r="O21">
        <v>43826.5</v>
      </c>
      <c r="P21">
        <v>40326.5</v>
      </c>
      <c r="Q21" s="6">
        <v>0</v>
      </c>
      <c r="R21" s="6">
        <v>3500</v>
      </c>
      <c r="S21" s="6">
        <v>43826.5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/>
      <c r="AA21" s="6">
        <v>0</v>
      </c>
      <c r="AB21" s="6">
        <v>0</v>
      </c>
      <c r="AC21" t="s">
        <v>203</v>
      </c>
      <c r="AD21" t="s">
        <v>204</v>
      </c>
      <c r="AE21" t="s">
        <v>46</v>
      </c>
      <c r="AG21" t="s">
        <v>1</v>
      </c>
    </row>
    <row r="23" spans="1:60" ht="15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49"/>
      <c r="M23" s="49"/>
      <c r="N23" s="42">
        <f t="shared" ref="N23:AB23" si="0">SUM(N10:N21)</f>
        <v>138144.29999999999</v>
      </c>
      <c r="O23" s="42">
        <f t="shared" si="0"/>
        <v>43826.5</v>
      </c>
      <c r="P23" s="42">
        <f t="shared" si="0"/>
        <v>40326.5</v>
      </c>
      <c r="Q23" s="42">
        <f t="shared" si="0"/>
        <v>0</v>
      </c>
      <c r="R23" s="42">
        <f t="shared" si="0"/>
        <v>3500</v>
      </c>
      <c r="S23" s="42">
        <f t="shared" si="0"/>
        <v>43826.5</v>
      </c>
      <c r="T23" s="42">
        <f t="shared" si="0"/>
        <v>0</v>
      </c>
      <c r="U23" s="42">
        <f t="shared" si="0"/>
        <v>0</v>
      </c>
      <c r="V23" s="43">
        <f t="shared" si="0"/>
        <v>134644.29999999999</v>
      </c>
      <c r="W23" s="43">
        <f t="shared" si="0"/>
        <v>116296.96000000001</v>
      </c>
      <c r="X23" s="43">
        <f t="shared" si="0"/>
        <v>0</v>
      </c>
      <c r="Y23" s="43">
        <f t="shared" si="0"/>
        <v>18347.34</v>
      </c>
      <c r="Z23" s="43">
        <f t="shared" si="0"/>
        <v>0</v>
      </c>
      <c r="AA23" s="43">
        <f t="shared" si="0"/>
        <v>0</v>
      </c>
      <c r="AB23" s="43">
        <f t="shared" si="0"/>
        <v>0</v>
      </c>
      <c r="AC23" s="5"/>
      <c r="AD23" s="5"/>
      <c r="AE23" s="6"/>
      <c r="AG23" s="15" t="s">
        <v>10</v>
      </c>
      <c r="AT23" s="42">
        <f t="shared" ref="AT23:BH23" si="1">N23</f>
        <v>138144.29999999999</v>
      </c>
      <c r="AU23" s="42">
        <f t="shared" si="1"/>
        <v>43826.5</v>
      </c>
      <c r="AV23" s="42">
        <f t="shared" si="1"/>
        <v>40326.5</v>
      </c>
      <c r="AW23" s="42">
        <f t="shared" si="1"/>
        <v>0</v>
      </c>
      <c r="AX23" s="42">
        <f t="shared" si="1"/>
        <v>3500</v>
      </c>
      <c r="AY23" s="42">
        <f t="shared" si="1"/>
        <v>43826.5</v>
      </c>
      <c r="AZ23" s="42">
        <f t="shared" si="1"/>
        <v>0</v>
      </c>
      <c r="BA23" s="42">
        <f t="shared" si="1"/>
        <v>0</v>
      </c>
      <c r="BB23" s="43">
        <f t="shared" si="1"/>
        <v>134644.29999999999</v>
      </c>
      <c r="BC23" s="43">
        <f t="shared" si="1"/>
        <v>116296.96000000001</v>
      </c>
      <c r="BD23" s="43">
        <f t="shared" si="1"/>
        <v>0</v>
      </c>
      <c r="BE23" s="43">
        <f t="shared" si="1"/>
        <v>18347.34</v>
      </c>
      <c r="BF23" s="43">
        <f t="shared" si="1"/>
        <v>0</v>
      </c>
      <c r="BG23" s="43">
        <f t="shared" si="1"/>
        <v>0</v>
      </c>
      <c r="BH23" s="43">
        <f t="shared" si="1"/>
        <v>0</v>
      </c>
    </row>
    <row r="24" spans="1:60" x14ac:dyDescent="0.2">
      <c r="A24" t="str">
        <f>"Record Count: "&amp;AC24</f>
        <v>Record Count: 12</v>
      </c>
      <c r="N24" s="6"/>
      <c r="AC24" s="17">
        <v>12</v>
      </c>
    </row>
    <row r="25" spans="1:60" x14ac:dyDescent="0.2">
      <c r="N25" s="6"/>
      <c r="AG25" s="1" t="s">
        <v>0</v>
      </c>
    </row>
  </sheetData>
  <mergeCells count="2">
    <mergeCell ref="V8:AB8"/>
    <mergeCell ref="O8:U8"/>
  </mergeCells>
  <conditionalFormatting sqref="O9:U9 E9:M9">
    <cfRule type="cellIs" dxfId="47" priority="10" stopIfTrue="1" operator="equal">
      <formula>"na"</formula>
    </cfRule>
  </conditionalFormatting>
  <conditionalFormatting sqref="V9:AB9">
    <cfRule type="cellIs" dxfId="46" priority="9" stopIfTrue="1" operator="equal">
      <formula>"na"</formula>
    </cfRule>
  </conditionalFormatting>
  <conditionalFormatting sqref="N9">
    <cfRule type="cellIs" dxfId="45" priority="4" stopIfTrue="1" operator="equal">
      <formula>"na"</formula>
    </cfRule>
  </conditionalFormatting>
  <conditionalFormatting sqref="C9:D9">
    <cfRule type="cellIs" dxfId="44" priority="3" stopIfTrue="1" operator="equal">
      <formula>"na"</formula>
    </cfRule>
  </conditionalFormatting>
  <conditionalFormatting sqref="A9">
    <cfRule type="cellIs" dxfId="43" priority="2" stopIfTrue="1" operator="equal">
      <formula>"na"</formula>
    </cfRule>
  </conditionalFormatting>
  <conditionalFormatting sqref="B9">
    <cfRule type="cellIs" dxfId="42" priority="1" stopIfTrue="1" operator="equal">
      <formula>"na"</formula>
    </cfRule>
  </conditionalFormatting>
  <printOptions horizontalCentered="1"/>
  <pageMargins left="0.5" right="0.5" top="1" bottom="0.5" header="0.196850393700787" footer="0.196850393700787"/>
  <pageSetup paperSize="9" scale="70" fitToHeight="0" orientation="landscape" r:id="rId1"/>
  <headerFooter>
    <oddHeader>&amp;R 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"/>
  <sheetViews>
    <sheetView workbookViewId="0">
      <selection activeCell="G34" sqref="G33:V34"/>
    </sheetView>
  </sheetViews>
  <sheetFormatPr defaultRowHeight="12.75" x14ac:dyDescent="0.2"/>
  <cols>
    <col min="1" max="4" width="27.5703125" customWidth="1"/>
    <col min="5" max="5" width="27.5703125" style="22" customWidth="1"/>
    <col min="6" max="11" width="27.5703125" customWidth="1"/>
    <col min="12" max="13" width="27.5703125" style="8" customWidth="1"/>
    <col min="14" max="14" width="27.5703125" customWidth="1"/>
    <col min="15" max="15" width="14.28515625" customWidth="1"/>
    <col min="16" max="16" width="15.85546875" customWidth="1"/>
    <col min="17" max="17" width="21.7109375" style="6" customWidth="1"/>
    <col min="18" max="18" width="15.28515625" style="6" customWidth="1"/>
    <col min="19" max="19" width="11.85546875" style="6" hidden="1" customWidth="1"/>
    <col min="20" max="20" width="15.140625" style="6" customWidth="1"/>
    <col min="21" max="21" width="13.28515625" style="6" customWidth="1"/>
    <col min="22" max="22" width="14.7109375" style="6" customWidth="1"/>
    <col min="23" max="23" width="16.5703125" style="6" customWidth="1"/>
    <col min="24" max="24" width="22.85546875" style="6" customWidth="1"/>
    <col min="25" max="25" width="14.42578125" style="6" customWidth="1"/>
    <col min="26" max="26" width="11.85546875" style="6" hidden="1" customWidth="1"/>
    <col min="27" max="27" width="17" style="6" customWidth="1"/>
    <col min="28" max="28" width="14" style="6" bestFit="1" customWidth="1"/>
    <col min="29" max="29" width="23.28515625" hidden="1" customWidth="1"/>
    <col min="30" max="30" width="9.28515625" hidden="1" customWidth="1"/>
    <col min="31" max="31" width="9" hidden="1" customWidth="1"/>
    <col min="32" max="182" width="0" hidden="1" customWidth="1"/>
  </cols>
  <sheetData>
    <row r="1" spans="1:35" ht="19.5" x14ac:dyDescent="0.25">
      <c r="E1" s="13"/>
      <c r="H1" s="13"/>
      <c r="I1" s="20"/>
      <c r="J1" s="12" t="s">
        <v>26</v>
      </c>
      <c r="K1" s="13"/>
      <c r="L1" s="44"/>
      <c r="M1" s="44"/>
      <c r="N1" s="13"/>
      <c r="O1" s="8"/>
      <c r="P1" s="8"/>
      <c r="Q1" s="8"/>
      <c r="R1" s="8"/>
      <c r="S1" s="8"/>
      <c r="T1" s="8"/>
      <c r="U1" s="8"/>
      <c r="V1" s="8"/>
      <c r="AC1" s="6"/>
      <c r="AD1" s="6"/>
      <c r="AF1" s="1" t="s">
        <v>0</v>
      </c>
      <c r="AG1" s="1" t="s">
        <v>3</v>
      </c>
      <c r="AH1" t="s">
        <v>113</v>
      </c>
      <c r="AI1" t="s">
        <v>114</v>
      </c>
    </row>
    <row r="2" spans="1:35" x14ac:dyDescent="0.2">
      <c r="E2"/>
      <c r="G2" s="26"/>
      <c r="H2" s="14"/>
      <c r="I2" s="21"/>
      <c r="J2" s="14"/>
      <c r="K2" s="27"/>
      <c r="L2" s="45"/>
      <c r="M2" s="46"/>
      <c r="N2" s="14"/>
      <c r="O2" s="8"/>
      <c r="P2" s="8"/>
      <c r="Q2" s="8"/>
      <c r="R2" s="8"/>
      <c r="S2" s="8"/>
      <c r="T2" s="8"/>
      <c r="U2" s="8"/>
      <c r="V2" s="8"/>
      <c r="AC2" s="6"/>
      <c r="AD2" s="6"/>
      <c r="AG2" s="2" t="s">
        <v>4</v>
      </c>
    </row>
    <row r="3" spans="1:35" x14ac:dyDescent="0.2">
      <c r="E3"/>
      <c r="G3" s="26"/>
      <c r="K3" s="27"/>
      <c r="L3" s="45"/>
      <c r="O3" s="8"/>
      <c r="P3" s="8"/>
      <c r="Q3" s="8"/>
      <c r="R3" s="8"/>
      <c r="S3" s="8"/>
      <c r="T3" s="8"/>
      <c r="U3" s="8"/>
      <c r="V3" s="8"/>
      <c r="AC3" s="6"/>
      <c r="AD3" s="6"/>
      <c r="AG3" t="s">
        <v>5</v>
      </c>
    </row>
    <row r="4" spans="1:35" ht="13.5" customHeight="1" x14ac:dyDescent="0.5">
      <c r="E4" s="3"/>
      <c r="O4" s="8"/>
      <c r="P4" s="8"/>
      <c r="Q4" s="8"/>
      <c r="R4" s="8"/>
      <c r="S4" s="8"/>
      <c r="T4" s="8"/>
      <c r="U4" s="8"/>
      <c r="V4" s="8"/>
      <c r="AC4" s="30"/>
      <c r="AD4" s="30"/>
    </row>
    <row r="5" spans="1:35" x14ac:dyDescent="0.2">
      <c r="E5" s="28" t="s">
        <v>23</v>
      </c>
      <c r="F5" s="50" t="str">
        <f>AE10</f>
        <v>Blouberg Municipality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6"/>
      <c r="AG5" t="s">
        <v>6</v>
      </c>
    </row>
    <row r="6" spans="1:35" x14ac:dyDescent="0.2">
      <c r="E6" s="29"/>
      <c r="F6" s="51"/>
      <c r="G6" s="31"/>
      <c r="H6" s="32"/>
      <c r="I6" s="33"/>
      <c r="J6" s="34"/>
      <c r="K6" s="19"/>
      <c r="L6" s="47"/>
      <c r="M6" s="4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6"/>
    </row>
    <row r="7" spans="1:35" ht="15" customHeight="1" x14ac:dyDescent="0.2">
      <c r="E7" s="4"/>
      <c r="F7" s="4"/>
      <c r="G7" s="4"/>
      <c r="H7" s="4"/>
      <c r="I7" s="23"/>
      <c r="J7" s="4"/>
      <c r="K7" s="4"/>
      <c r="L7" s="9"/>
      <c r="M7" s="9"/>
      <c r="N7" s="4"/>
      <c r="O7" s="35"/>
      <c r="Q7" s="9"/>
      <c r="R7" s="9"/>
      <c r="S7" s="9"/>
      <c r="T7" s="9"/>
      <c r="U7" s="9"/>
      <c r="V7" s="9"/>
      <c r="W7" s="36"/>
      <c r="Y7" s="7"/>
      <c r="Z7" s="7"/>
      <c r="AA7" s="7"/>
      <c r="AB7" s="7"/>
      <c r="AC7" s="7"/>
      <c r="AD7" s="7"/>
      <c r="AE7" s="6"/>
    </row>
    <row r="8" spans="1:35" ht="20.25" x14ac:dyDescent="0.3">
      <c r="E8" s="18"/>
      <c r="F8" s="11"/>
      <c r="G8" s="11"/>
      <c r="H8" s="11"/>
      <c r="I8" s="24"/>
      <c r="J8" s="11"/>
      <c r="K8" s="11"/>
      <c r="L8" s="48"/>
      <c r="M8" s="48"/>
      <c r="N8" s="11"/>
      <c r="O8" s="55" t="s">
        <v>19</v>
      </c>
      <c r="P8" s="56"/>
      <c r="Q8" s="56"/>
      <c r="R8" s="56"/>
      <c r="S8" s="56"/>
      <c r="T8" s="56"/>
      <c r="U8" s="57"/>
      <c r="V8" s="52" t="s">
        <v>20</v>
      </c>
      <c r="W8" s="53"/>
      <c r="X8" s="53"/>
      <c r="Y8" s="53"/>
      <c r="Z8" s="53"/>
      <c r="AA8" s="53"/>
      <c r="AB8" s="54"/>
      <c r="AC8" s="37"/>
      <c r="AD8" s="10"/>
      <c r="AE8" s="6"/>
    </row>
    <row r="9" spans="1:35" ht="25.5" customHeight="1" x14ac:dyDescent="0.25">
      <c r="A9" s="39" t="s">
        <v>30</v>
      </c>
      <c r="B9" s="39" t="s">
        <v>31</v>
      </c>
      <c r="C9" s="39" t="s">
        <v>25</v>
      </c>
      <c r="D9" s="39" t="s">
        <v>32</v>
      </c>
      <c r="E9" s="39" t="s">
        <v>24</v>
      </c>
      <c r="F9" s="39" t="s">
        <v>18</v>
      </c>
      <c r="G9" s="39" t="s">
        <v>17</v>
      </c>
      <c r="H9" s="39" t="s">
        <v>16</v>
      </c>
      <c r="I9" s="39" t="s">
        <v>15</v>
      </c>
      <c r="J9" s="39" t="s">
        <v>14</v>
      </c>
      <c r="K9" s="39" t="s">
        <v>9</v>
      </c>
      <c r="L9" s="49" t="s">
        <v>27</v>
      </c>
      <c r="M9" s="49" t="s">
        <v>28</v>
      </c>
      <c r="N9" s="39" t="s">
        <v>29</v>
      </c>
      <c r="O9" s="39" t="s">
        <v>13</v>
      </c>
      <c r="P9" s="39" t="s">
        <v>21</v>
      </c>
      <c r="Q9" s="39" t="s">
        <v>22</v>
      </c>
      <c r="R9" s="39" t="s">
        <v>2</v>
      </c>
      <c r="S9" s="39" t="s">
        <v>8</v>
      </c>
      <c r="T9" s="39" t="s">
        <v>12</v>
      </c>
      <c r="U9" s="39" t="s">
        <v>11</v>
      </c>
      <c r="V9" s="40" t="s">
        <v>13</v>
      </c>
      <c r="W9" s="40" t="s">
        <v>21</v>
      </c>
      <c r="X9" s="40" t="s">
        <v>22</v>
      </c>
      <c r="Y9" s="40" t="s">
        <v>2</v>
      </c>
      <c r="Z9" s="40" t="s">
        <v>8</v>
      </c>
      <c r="AA9" s="40" t="s">
        <v>12</v>
      </c>
      <c r="AB9" s="40" t="s">
        <v>11</v>
      </c>
      <c r="AC9" s="38" t="s">
        <v>12</v>
      </c>
      <c r="AD9" s="38" t="s">
        <v>11</v>
      </c>
      <c r="AE9" s="6"/>
      <c r="AG9" s="16" t="s">
        <v>7</v>
      </c>
    </row>
    <row r="10" spans="1:35" x14ac:dyDescent="0.2">
      <c r="A10" t="s">
        <v>33</v>
      </c>
      <c r="B10" t="s">
        <v>33</v>
      </c>
      <c r="C10" t="s">
        <v>206</v>
      </c>
      <c r="D10" t="s">
        <v>207</v>
      </c>
      <c r="E10" s="22" t="s">
        <v>37</v>
      </c>
      <c r="F10" t="s">
        <v>208</v>
      </c>
      <c r="G10" t="s">
        <v>33</v>
      </c>
      <c r="H10" t="s">
        <v>40</v>
      </c>
      <c r="I10" t="s">
        <v>65</v>
      </c>
      <c r="J10" t="s">
        <v>209</v>
      </c>
      <c r="K10" t="s">
        <v>43</v>
      </c>
      <c r="L10" s="8" t="s">
        <v>210</v>
      </c>
      <c r="M10" s="8" t="s">
        <v>211</v>
      </c>
      <c r="N10">
        <v>1753.32</v>
      </c>
      <c r="O10">
        <v>1753.32</v>
      </c>
      <c r="P10">
        <v>1253.32</v>
      </c>
      <c r="Q10" s="6">
        <v>0</v>
      </c>
      <c r="R10" s="6">
        <v>500</v>
      </c>
      <c r="S10" s="6">
        <v>1753.32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/>
      <c r="AA10" s="6">
        <v>0</v>
      </c>
      <c r="AB10" s="6">
        <v>0</v>
      </c>
      <c r="AC10" t="s">
        <v>210</v>
      </c>
      <c r="AD10" t="s">
        <v>211</v>
      </c>
      <c r="AE10" t="s">
        <v>46</v>
      </c>
      <c r="AG10" t="s">
        <v>1</v>
      </c>
    </row>
    <row r="11" spans="1:35" x14ac:dyDescent="0.2">
      <c r="A11" t="s">
        <v>33</v>
      </c>
      <c r="B11" t="s">
        <v>33</v>
      </c>
      <c r="C11" t="s">
        <v>212</v>
      </c>
      <c r="D11" t="s">
        <v>207</v>
      </c>
      <c r="E11" s="22" t="s">
        <v>37</v>
      </c>
      <c r="F11" t="s">
        <v>213</v>
      </c>
      <c r="G11" t="s">
        <v>214</v>
      </c>
      <c r="H11" t="s">
        <v>40</v>
      </c>
      <c r="I11" t="s">
        <v>41</v>
      </c>
      <c r="J11" t="s">
        <v>42</v>
      </c>
      <c r="K11" t="s">
        <v>43</v>
      </c>
      <c r="L11" s="8" t="s">
        <v>215</v>
      </c>
      <c r="M11" s="8" t="s">
        <v>216</v>
      </c>
      <c r="N11">
        <v>18319.560000000001</v>
      </c>
      <c r="O11">
        <v>0</v>
      </c>
      <c r="P11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17886.16</v>
      </c>
      <c r="W11" s="6">
        <v>14386.16</v>
      </c>
      <c r="X11" s="6">
        <v>0</v>
      </c>
      <c r="Y11" s="6">
        <v>3500</v>
      </c>
      <c r="Z11"/>
      <c r="AA11" s="6">
        <v>0</v>
      </c>
      <c r="AB11" s="6">
        <v>0</v>
      </c>
      <c r="AC11" t="s">
        <v>215</v>
      </c>
      <c r="AD11" t="s">
        <v>216</v>
      </c>
      <c r="AE11" t="s">
        <v>46</v>
      </c>
      <c r="AG11" t="s">
        <v>1</v>
      </c>
    </row>
    <row r="12" spans="1:35" x14ac:dyDescent="0.2">
      <c r="A12" t="s">
        <v>33</v>
      </c>
      <c r="B12" t="s">
        <v>33</v>
      </c>
      <c r="C12" t="s">
        <v>217</v>
      </c>
      <c r="D12" t="s">
        <v>207</v>
      </c>
      <c r="E12" s="22" t="s">
        <v>37</v>
      </c>
      <c r="F12" t="s">
        <v>218</v>
      </c>
      <c r="G12" t="s">
        <v>219</v>
      </c>
      <c r="H12" t="s">
        <v>40</v>
      </c>
      <c r="I12" t="s">
        <v>65</v>
      </c>
      <c r="J12" t="s">
        <v>42</v>
      </c>
      <c r="K12" t="s">
        <v>43</v>
      </c>
      <c r="L12" s="8" t="s">
        <v>220</v>
      </c>
      <c r="M12" s="8" t="s">
        <v>221</v>
      </c>
      <c r="N12">
        <v>7892.65</v>
      </c>
      <c r="O12">
        <v>0</v>
      </c>
      <c r="P12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7892.65</v>
      </c>
      <c r="W12" s="6">
        <v>5919.49</v>
      </c>
      <c r="X12" s="6">
        <v>0</v>
      </c>
      <c r="Y12" s="6">
        <v>1973.16</v>
      </c>
      <c r="Z12"/>
      <c r="AA12" s="6">
        <v>0</v>
      </c>
      <c r="AB12" s="6">
        <v>0</v>
      </c>
      <c r="AC12" t="s">
        <v>220</v>
      </c>
      <c r="AD12" t="s">
        <v>221</v>
      </c>
      <c r="AE12" t="s">
        <v>46</v>
      </c>
      <c r="AG12" t="s">
        <v>1</v>
      </c>
    </row>
    <row r="13" spans="1:35" x14ac:dyDescent="0.2">
      <c r="A13" t="s">
        <v>33</v>
      </c>
      <c r="B13" t="s">
        <v>33</v>
      </c>
      <c r="C13" t="s">
        <v>222</v>
      </c>
      <c r="D13" t="s">
        <v>207</v>
      </c>
      <c r="E13" s="22" t="s">
        <v>37</v>
      </c>
      <c r="F13" t="s">
        <v>223</v>
      </c>
      <c r="G13" t="s">
        <v>219</v>
      </c>
      <c r="H13" t="s">
        <v>40</v>
      </c>
      <c r="I13" t="s">
        <v>41</v>
      </c>
      <c r="J13" t="s">
        <v>42</v>
      </c>
      <c r="K13" t="s">
        <v>43</v>
      </c>
      <c r="L13" s="8" t="s">
        <v>224</v>
      </c>
      <c r="M13" s="8" t="s">
        <v>225</v>
      </c>
      <c r="N13">
        <v>8499.99</v>
      </c>
      <c r="O13">
        <v>3500</v>
      </c>
      <c r="P13">
        <v>0</v>
      </c>
      <c r="Q13" s="6">
        <v>0</v>
      </c>
      <c r="R13" s="6">
        <v>3500</v>
      </c>
      <c r="S13" s="6">
        <v>3500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/>
      <c r="AA13" s="6">
        <v>0</v>
      </c>
      <c r="AB13" s="6">
        <v>0</v>
      </c>
      <c r="AC13" t="s">
        <v>224</v>
      </c>
      <c r="AD13" t="s">
        <v>225</v>
      </c>
      <c r="AE13" t="s">
        <v>46</v>
      </c>
      <c r="AG13" t="s">
        <v>1</v>
      </c>
    </row>
    <row r="14" spans="1:35" x14ac:dyDescent="0.2">
      <c r="A14" t="s">
        <v>33</v>
      </c>
      <c r="B14" t="s">
        <v>33</v>
      </c>
      <c r="C14" t="s">
        <v>226</v>
      </c>
      <c r="D14" t="s">
        <v>207</v>
      </c>
      <c r="E14" s="22" t="s">
        <v>37</v>
      </c>
      <c r="F14" t="s">
        <v>227</v>
      </c>
      <c r="G14" t="s">
        <v>219</v>
      </c>
      <c r="H14" t="s">
        <v>40</v>
      </c>
      <c r="I14" t="s">
        <v>41</v>
      </c>
      <c r="J14" t="s">
        <v>42</v>
      </c>
      <c r="K14" t="s">
        <v>43</v>
      </c>
      <c r="L14" s="8" t="s">
        <v>224</v>
      </c>
      <c r="M14" s="8" t="s">
        <v>228</v>
      </c>
      <c r="N14">
        <v>2500</v>
      </c>
      <c r="O14">
        <v>28579.49</v>
      </c>
      <c r="P14">
        <v>25079.49</v>
      </c>
      <c r="Q14" s="6">
        <v>1000</v>
      </c>
      <c r="R14" s="6">
        <v>2500</v>
      </c>
      <c r="S14" s="6">
        <v>28579.49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/>
      <c r="AA14" s="6">
        <v>0</v>
      </c>
      <c r="AB14" s="6">
        <v>0</v>
      </c>
      <c r="AC14" t="s">
        <v>224</v>
      </c>
      <c r="AD14" t="s">
        <v>228</v>
      </c>
      <c r="AE14" t="s">
        <v>46</v>
      </c>
      <c r="AG14" t="s">
        <v>1</v>
      </c>
    </row>
    <row r="15" spans="1:35" x14ac:dyDescent="0.2">
      <c r="A15" t="s">
        <v>33</v>
      </c>
      <c r="B15" t="s">
        <v>33</v>
      </c>
      <c r="C15" t="s">
        <v>229</v>
      </c>
      <c r="D15" t="s">
        <v>207</v>
      </c>
      <c r="E15" s="22" t="s">
        <v>37</v>
      </c>
      <c r="F15" t="s">
        <v>230</v>
      </c>
      <c r="G15" t="s">
        <v>174</v>
      </c>
      <c r="H15" t="s">
        <v>40</v>
      </c>
      <c r="I15" t="s">
        <v>65</v>
      </c>
      <c r="J15" t="s">
        <v>42</v>
      </c>
      <c r="K15" t="s">
        <v>43</v>
      </c>
      <c r="L15" s="8" t="s">
        <v>228</v>
      </c>
      <c r="M15" s="8" t="s">
        <v>231</v>
      </c>
      <c r="N15">
        <v>3348.3</v>
      </c>
      <c r="O15">
        <v>1924.15</v>
      </c>
      <c r="P15">
        <v>1424.15</v>
      </c>
      <c r="Q15" s="6">
        <v>0</v>
      </c>
      <c r="R15" s="6">
        <v>500</v>
      </c>
      <c r="S15" s="6">
        <v>1924.15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/>
      <c r="AA15" s="6">
        <v>0</v>
      </c>
      <c r="AB15" s="6">
        <v>0</v>
      </c>
      <c r="AC15" t="s">
        <v>228</v>
      </c>
      <c r="AD15" t="s">
        <v>231</v>
      </c>
      <c r="AE15" t="s">
        <v>46</v>
      </c>
      <c r="AG15" t="s">
        <v>1</v>
      </c>
    </row>
    <row r="16" spans="1:35" x14ac:dyDescent="0.2">
      <c r="A16" t="s">
        <v>33</v>
      </c>
      <c r="B16" t="s">
        <v>232</v>
      </c>
      <c r="C16" t="s">
        <v>233</v>
      </c>
      <c r="D16" t="s">
        <v>234</v>
      </c>
      <c r="E16" s="22" t="s">
        <v>235</v>
      </c>
      <c r="F16" t="s">
        <v>236</v>
      </c>
      <c r="G16" t="s">
        <v>33</v>
      </c>
      <c r="H16" t="s">
        <v>237</v>
      </c>
      <c r="I16" t="s">
        <v>238</v>
      </c>
      <c r="J16" t="s">
        <v>239</v>
      </c>
      <c r="K16" t="s">
        <v>43</v>
      </c>
      <c r="L16" s="8" t="s">
        <v>240</v>
      </c>
      <c r="M16" s="8" t="s">
        <v>241</v>
      </c>
      <c r="N16">
        <v>50000</v>
      </c>
      <c r="O16">
        <v>0</v>
      </c>
      <c r="P1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/>
      <c r="AA16" s="6">
        <v>0</v>
      </c>
      <c r="AB16" s="6">
        <v>0</v>
      </c>
      <c r="AC16" t="s">
        <v>240</v>
      </c>
      <c r="AD16" t="s">
        <v>241</v>
      </c>
      <c r="AE16" t="s">
        <v>46</v>
      </c>
      <c r="AG16" t="s">
        <v>1</v>
      </c>
    </row>
    <row r="17" spans="1:60" x14ac:dyDescent="0.2">
      <c r="A17" t="s">
        <v>33</v>
      </c>
      <c r="B17" t="s">
        <v>33</v>
      </c>
      <c r="C17" t="s">
        <v>242</v>
      </c>
      <c r="D17" t="s">
        <v>234</v>
      </c>
      <c r="E17" s="22" t="s">
        <v>235</v>
      </c>
      <c r="F17" t="s">
        <v>243</v>
      </c>
      <c r="G17" t="s">
        <v>244</v>
      </c>
      <c r="H17" t="s">
        <v>237</v>
      </c>
      <c r="I17" t="s">
        <v>245</v>
      </c>
      <c r="J17" t="s">
        <v>246</v>
      </c>
      <c r="K17" t="s">
        <v>43</v>
      </c>
      <c r="L17" s="8" t="s">
        <v>247</v>
      </c>
      <c r="M17" s="8" t="s">
        <v>248</v>
      </c>
      <c r="N17">
        <v>1924.15</v>
      </c>
      <c r="O17">
        <v>1924.15</v>
      </c>
      <c r="P17">
        <v>1424.15</v>
      </c>
      <c r="Q17" s="6">
        <v>0</v>
      </c>
      <c r="R17" s="6">
        <v>500</v>
      </c>
      <c r="S17" s="6">
        <v>1924.15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/>
      <c r="AA17" s="6">
        <v>0</v>
      </c>
      <c r="AB17" s="6">
        <v>0</v>
      </c>
      <c r="AC17" t="s">
        <v>247</v>
      </c>
      <c r="AD17" t="s">
        <v>248</v>
      </c>
      <c r="AE17" t="s">
        <v>46</v>
      </c>
      <c r="AG17" t="s">
        <v>1</v>
      </c>
    </row>
    <row r="18" spans="1:60" x14ac:dyDescent="0.2">
      <c r="A18" t="s">
        <v>33</v>
      </c>
      <c r="B18" t="s">
        <v>33</v>
      </c>
      <c r="C18" t="s">
        <v>249</v>
      </c>
      <c r="D18" t="s">
        <v>234</v>
      </c>
      <c r="E18" s="22" t="s">
        <v>235</v>
      </c>
      <c r="F18" t="s">
        <v>243</v>
      </c>
      <c r="G18" t="s">
        <v>79</v>
      </c>
      <c r="H18" t="s">
        <v>237</v>
      </c>
      <c r="I18" t="s">
        <v>245</v>
      </c>
      <c r="J18" t="s">
        <v>246</v>
      </c>
      <c r="K18" t="s">
        <v>43</v>
      </c>
      <c r="L18" s="8" t="s">
        <v>250</v>
      </c>
      <c r="M18" s="8" t="s">
        <v>248</v>
      </c>
      <c r="N18">
        <v>3442.74</v>
      </c>
      <c r="O18">
        <v>3442.74</v>
      </c>
      <c r="P18">
        <v>2582.06</v>
      </c>
      <c r="Q18" s="6">
        <v>0</v>
      </c>
      <c r="R18" s="6">
        <v>860.68</v>
      </c>
      <c r="S18" s="6">
        <v>3442.74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/>
      <c r="AA18" s="6">
        <v>0</v>
      </c>
      <c r="AB18" s="6">
        <v>0</v>
      </c>
      <c r="AC18" t="s">
        <v>250</v>
      </c>
      <c r="AD18" t="s">
        <v>248</v>
      </c>
      <c r="AE18" t="s">
        <v>46</v>
      </c>
      <c r="AG18" t="s">
        <v>1</v>
      </c>
    </row>
    <row r="19" spans="1:60" x14ac:dyDescent="0.2">
      <c r="A19" t="s">
        <v>33</v>
      </c>
      <c r="B19" t="s">
        <v>232</v>
      </c>
      <c r="C19" t="s">
        <v>251</v>
      </c>
      <c r="D19" t="s">
        <v>234</v>
      </c>
      <c r="E19" s="22" t="s">
        <v>235</v>
      </c>
      <c r="F19" t="s">
        <v>252</v>
      </c>
      <c r="G19" t="s">
        <v>33</v>
      </c>
      <c r="H19" t="s">
        <v>237</v>
      </c>
      <c r="I19" t="s">
        <v>238</v>
      </c>
      <c r="J19" t="s">
        <v>239</v>
      </c>
      <c r="K19" t="s">
        <v>43</v>
      </c>
      <c r="L19" s="8" t="s">
        <v>253</v>
      </c>
      <c r="M19" s="8" t="s">
        <v>254</v>
      </c>
      <c r="N19">
        <v>5000</v>
      </c>
      <c r="O19">
        <v>112309.95</v>
      </c>
      <c r="P19">
        <v>106805.61</v>
      </c>
      <c r="Q19" s="6">
        <v>0</v>
      </c>
      <c r="R19" s="6">
        <v>5504.34</v>
      </c>
      <c r="S19" s="6">
        <v>112309.95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/>
      <c r="AA19" s="6">
        <v>0</v>
      </c>
      <c r="AB19" s="6">
        <v>0</v>
      </c>
      <c r="AC19" t="s">
        <v>253</v>
      </c>
      <c r="AD19" t="s">
        <v>254</v>
      </c>
      <c r="AE19" t="s">
        <v>46</v>
      </c>
      <c r="AG19" t="s">
        <v>1</v>
      </c>
    </row>
    <row r="20" spans="1:60" x14ac:dyDescent="0.2">
      <c r="A20" t="s">
        <v>33</v>
      </c>
      <c r="B20" t="s">
        <v>33</v>
      </c>
      <c r="C20" t="s">
        <v>255</v>
      </c>
      <c r="D20" t="s">
        <v>234</v>
      </c>
      <c r="E20" s="22" t="s">
        <v>256</v>
      </c>
      <c r="F20" t="s">
        <v>257</v>
      </c>
      <c r="G20" t="s">
        <v>33</v>
      </c>
      <c r="H20" t="s">
        <v>256</v>
      </c>
      <c r="I20" t="s">
        <v>258</v>
      </c>
      <c r="J20" t="s">
        <v>259</v>
      </c>
      <c r="K20" t="s">
        <v>43</v>
      </c>
      <c r="L20" s="8" t="s">
        <v>260</v>
      </c>
      <c r="M20" s="8" t="s">
        <v>261</v>
      </c>
      <c r="N20">
        <v>1</v>
      </c>
      <c r="O20">
        <v>0</v>
      </c>
      <c r="P20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/>
      <c r="AA20" s="6">
        <v>0</v>
      </c>
      <c r="AB20" s="6">
        <v>0</v>
      </c>
      <c r="AC20" t="s">
        <v>260</v>
      </c>
      <c r="AD20" t="s">
        <v>261</v>
      </c>
      <c r="AE20" t="s">
        <v>46</v>
      </c>
      <c r="AG20" t="s">
        <v>1</v>
      </c>
    </row>
    <row r="21" spans="1:60" x14ac:dyDescent="0.2">
      <c r="A21" t="s">
        <v>33</v>
      </c>
      <c r="B21" t="s">
        <v>33</v>
      </c>
      <c r="C21" t="s">
        <v>262</v>
      </c>
      <c r="D21" t="s">
        <v>234</v>
      </c>
      <c r="E21" s="22" t="s">
        <v>256</v>
      </c>
      <c r="F21" t="s">
        <v>263</v>
      </c>
      <c r="G21" t="s">
        <v>33</v>
      </c>
      <c r="H21" t="s">
        <v>256</v>
      </c>
      <c r="I21" t="s">
        <v>258</v>
      </c>
      <c r="J21" t="s">
        <v>264</v>
      </c>
      <c r="K21" t="s">
        <v>43</v>
      </c>
      <c r="L21" s="8" t="s">
        <v>265</v>
      </c>
      <c r="M21" s="8" t="s">
        <v>266</v>
      </c>
      <c r="N21">
        <v>1</v>
      </c>
      <c r="O21">
        <v>0</v>
      </c>
      <c r="P21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/>
      <c r="AA21" s="6">
        <v>0</v>
      </c>
      <c r="AB21" s="6">
        <v>0</v>
      </c>
      <c r="AC21" t="s">
        <v>265</v>
      </c>
      <c r="AD21" t="s">
        <v>266</v>
      </c>
      <c r="AE21" t="s">
        <v>46</v>
      </c>
      <c r="AG21" t="s">
        <v>1</v>
      </c>
    </row>
    <row r="22" spans="1:60" x14ac:dyDescent="0.2">
      <c r="A22" t="s">
        <v>33</v>
      </c>
      <c r="B22" t="s">
        <v>33</v>
      </c>
      <c r="C22" t="s">
        <v>267</v>
      </c>
      <c r="D22" t="s">
        <v>234</v>
      </c>
      <c r="E22" s="22" t="s">
        <v>256</v>
      </c>
      <c r="F22" t="s">
        <v>268</v>
      </c>
      <c r="G22" t="s">
        <v>33</v>
      </c>
      <c r="H22" t="s">
        <v>256</v>
      </c>
      <c r="I22" t="s">
        <v>258</v>
      </c>
      <c r="J22" t="s">
        <v>264</v>
      </c>
      <c r="K22" t="s">
        <v>43</v>
      </c>
      <c r="L22" s="8" t="s">
        <v>216</v>
      </c>
      <c r="M22" s="8" t="s">
        <v>266</v>
      </c>
      <c r="N22">
        <v>1</v>
      </c>
      <c r="O22">
        <v>0</v>
      </c>
      <c r="P22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/>
      <c r="AA22" s="6">
        <v>0</v>
      </c>
      <c r="AB22" s="6">
        <v>0</v>
      </c>
      <c r="AC22" t="s">
        <v>216</v>
      </c>
      <c r="AD22" t="s">
        <v>266</v>
      </c>
      <c r="AE22" t="s">
        <v>46</v>
      </c>
      <c r="AG22" t="s">
        <v>1</v>
      </c>
    </row>
    <row r="23" spans="1:60" x14ac:dyDescent="0.2">
      <c r="A23" t="s">
        <v>33</v>
      </c>
      <c r="B23" t="s">
        <v>33</v>
      </c>
      <c r="C23" t="s">
        <v>269</v>
      </c>
      <c r="D23" t="s">
        <v>234</v>
      </c>
      <c r="E23" s="22" t="s">
        <v>256</v>
      </c>
      <c r="F23" t="s">
        <v>270</v>
      </c>
      <c r="G23" t="s">
        <v>33</v>
      </c>
      <c r="H23" t="s">
        <v>256</v>
      </c>
      <c r="I23" t="s">
        <v>258</v>
      </c>
      <c r="J23" t="s">
        <v>264</v>
      </c>
      <c r="K23" t="s">
        <v>43</v>
      </c>
      <c r="L23" s="8" t="s">
        <v>271</v>
      </c>
      <c r="M23" s="8" t="s">
        <v>266</v>
      </c>
      <c r="N23">
        <v>1</v>
      </c>
      <c r="O23">
        <v>0</v>
      </c>
      <c r="P23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/>
      <c r="AA23" s="6">
        <v>0</v>
      </c>
      <c r="AB23" s="6">
        <v>0</v>
      </c>
      <c r="AC23" t="s">
        <v>271</v>
      </c>
      <c r="AD23" t="s">
        <v>266</v>
      </c>
      <c r="AE23" t="s">
        <v>46</v>
      </c>
      <c r="AG23" t="s">
        <v>1</v>
      </c>
    </row>
    <row r="25" spans="1:60" ht="15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49"/>
      <c r="M25" s="49"/>
      <c r="N25" s="42">
        <f t="shared" ref="N25:AB25" si="0">SUM(N10:N23)</f>
        <v>102684.71</v>
      </c>
      <c r="O25" s="42">
        <f t="shared" si="0"/>
        <v>153433.79999999999</v>
      </c>
      <c r="P25" s="42">
        <f t="shared" si="0"/>
        <v>138568.78</v>
      </c>
      <c r="Q25" s="42">
        <f t="shared" si="0"/>
        <v>1000</v>
      </c>
      <c r="R25" s="42">
        <f t="shared" si="0"/>
        <v>13865.02</v>
      </c>
      <c r="S25" s="42">
        <f t="shared" si="0"/>
        <v>153433.79999999999</v>
      </c>
      <c r="T25" s="42">
        <f t="shared" si="0"/>
        <v>0</v>
      </c>
      <c r="U25" s="42">
        <f t="shared" si="0"/>
        <v>0</v>
      </c>
      <c r="V25" s="43">
        <f t="shared" si="0"/>
        <v>25778.809999999998</v>
      </c>
      <c r="W25" s="43">
        <f t="shared" si="0"/>
        <v>20305.650000000001</v>
      </c>
      <c r="X25" s="43">
        <f t="shared" si="0"/>
        <v>0</v>
      </c>
      <c r="Y25" s="43">
        <f t="shared" si="0"/>
        <v>5473.16</v>
      </c>
      <c r="Z25" s="43">
        <f t="shared" si="0"/>
        <v>0</v>
      </c>
      <c r="AA25" s="43">
        <f t="shared" si="0"/>
        <v>0</v>
      </c>
      <c r="AB25" s="43">
        <f t="shared" si="0"/>
        <v>0</v>
      </c>
      <c r="AC25" s="5"/>
      <c r="AD25" s="5"/>
      <c r="AE25" s="6"/>
      <c r="AG25" s="15" t="s">
        <v>10</v>
      </c>
      <c r="AT25" s="42">
        <f t="shared" ref="AT25:BH25" si="1">N25</f>
        <v>102684.71</v>
      </c>
      <c r="AU25" s="42">
        <f t="shared" si="1"/>
        <v>153433.79999999999</v>
      </c>
      <c r="AV25" s="42">
        <f t="shared" si="1"/>
        <v>138568.78</v>
      </c>
      <c r="AW25" s="42">
        <f t="shared" si="1"/>
        <v>1000</v>
      </c>
      <c r="AX25" s="42">
        <f t="shared" si="1"/>
        <v>13865.02</v>
      </c>
      <c r="AY25" s="42">
        <f t="shared" si="1"/>
        <v>153433.79999999999</v>
      </c>
      <c r="AZ25" s="42">
        <f t="shared" si="1"/>
        <v>0</v>
      </c>
      <c r="BA25" s="42">
        <f t="shared" si="1"/>
        <v>0</v>
      </c>
      <c r="BB25" s="43">
        <f t="shared" si="1"/>
        <v>25778.809999999998</v>
      </c>
      <c r="BC25" s="43">
        <f t="shared" si="1"/>
        <v>20305.650000000001</v>
      </c>
      <c r="BD25" s="43">
        <f t="shared" si="1"/>
        <v>0</v>
      </c>
      <c r="BE25" s="43">
        <f t="shared" si="1"/>
        <v>5473.16</v>
      </c>
      <c r="BF25" s="43">
        <f t="shared" si="1"/>
        <v>0</v>
      </c>
      <c r="BG25" s="43">
        <f t="shared" si="1"/>
        <v>0</v>
      </c>
      <c r="BH25" s="43">
        <f t="shared" si="1"/>
        <v>0</v>
      </c>
    </row>
    <row r="26" spans="1:60" x14ac:dyDescent="0.2">
      <c r="A26" t="str">
        <f>"Record Count: "&amp;AC26</f>
        <v>Record Count: 14</v>
      </c>
      <c r="N26" s="6"/>
      <c r="AC26" s="17">
        <v>14</v>
      </c>
    </row>
    <row r="27" spans="1:60" x14ac:dyDescent="0.2">
      <c r="N27" s="6"/>
      <c r="AG27" s="1" t="s">
        <v>0</v>
      </c>
    </row>
  </sheetData>
  <mergeCells count="2">
    <mergeCell ref="V8:AB8"/>
    <mergeCell ref="O8:U8"/>
  </mergeCells>
  <conditionalFormatting sqref="O9:U9 E9:M9">
    <cfRule type="cellIs" dxfId="41" priority="10" stopIfTrue="1" operator="equal">
      <formula>"na"</formula>
    </cfRule>
  </conditionalFormatting>
  <conditionalFormatting sqref="V9:AB9">
    <cfRule type="cellIs" dxfId="40" priority="9" stopIfTrue="1" operator="equal">
      <formula>"na"</formula>
    </cfRule>
  </conditionalFormatting>
  <conditionalFormatting sqref="N9">
    <cfRule type="cellIs" dxfId="39" priority="4" stopIfTrue="1" operator="equal">
      <formula>"na"</formula>
    </cfRule>
  </conditionalFormatting>
  <conditionalFormatting sqref="C9:D9">
    <cfRule type="cellIs" dxfId="38" priority="3" stopIfTrue="1" operator="equal">
      <formula>"na"</formula>
    </cfRule>
  </conditionalFormatting>
  <conditionalFormatting sqref="A9">
    <cfRule type="cellIs" dxfId="37" priority="2" stopIfTrue="1" operator="equal">
      <formula>"na"</formula>
    </cfRule>
  </conditionalFormatting>
  <conditionalFormatting sqref="B9">
    <cfRule type="cellIs" dxfId="36" priority="1" stopIfTrue="1" operator="equal">
      <formula>"na"</formula>
    </cfRule>
  </conditionalFormatting>
  <printOptions horizontalCentered="1"/>
  <pageMargins left="0.5" right="0.5" top="1" bottom="0.5" header="0.196850393700787" footer="0.196850393700787"/>
  <pageSetup paperSize="9" scale="70" fitToHeight="0" orientation="landscape" r:id="rId1"/>
  <headerFooter>
    <oddHeader>&amp;R 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"/>
  <sheetViews>
    <sheetView workbookViewId="0">
      <selection activeCell="G34" sqref="G33:V34"/>
    </sheetView>
  </sheetViews>
  <sheetFormatPr defaultRowHeight="12.75" x14ac:dyDescent="0.2"/>
  <cols>
    <col min="1" max="4" width="27.5703125" customWidth="1"/>
    <col min="5" max="5" width="27.5703125" style="22" customWidth="1"/>
    <col min="6" max="11" width="27.5703125" customWidth="1"/>
    <col min="12" max="13" width="27.5703125" style="8" customWidth="1"/>
    <col min="14" max="14" width="27.5703125" customWidth="1"/>
    <col min="15" max="15" width="14.28515625" customWidth="1"/>
    <col min="16" max="16" width="15.85546875" customWidth="1"/>
    <col min="17" max="17" width="21.7109375" style="6" customWidth="1"/>
    <col min="18" max="18" width="15.28515625" style="6" customWidth="1"/>
    <col min="19" max="19" width="11.85546875" style="6" hidden="1" customWidth="1"/>
    <col min="20" max="20" width="15.140625" style="6" customWidth="1"/>
    <col min="21" max="21" width="13.28515625" style="6" customWidth="1"/>
    <col min="22" max="22" width="14.7109375" style="6" customWidth="1"/>
    <col min="23" max="23" width="16.5703125" style="6" customWidth="1"/>
    <col min="24" max="24" width="22.85546875" style="6" customWidth="1"/>
    <col min="25" max="25" width="14.42578125" style="6" customWidth="1"/>
    <col min="26" max="26" width="11.85546875" style="6" hidden="1" customWidth="1"/>
    <col min="27" max="27" width="17" style="6" customWidth="1"/>
    <col min="28" max="28" width="14" style="6" bestFit="1" customWidth="1"/>
    <col min="29" max="29" width="23.28515625" hidden="1" customWidth="1"/>
    <col min="30" max="30" width="9.28515625" hidden="1" customWidth="1"/>
    <col min="31" max="31" width="9" hidden="1" customWidth="1"/>
    <col min="32" max="182" width="0" hidden="1" customWidth="1"/>
  </cols>
  <sheetData>
    <row r="1" spans="1:35" ht="19.5" x14ac:dyDescent="0.25">
      <c r="E1" s="13"/>
      <c r="H1" s="13"/>
      <c r="I1" s="20"/>
      <c r="J1" s="12" t="s">
        <v>26</v>
      </c>
      <c r="K1" s="13"/>
      <c r="L1" s="44"/>
      <c r="M1" s="44"/>
      <c r="N1" s="13"/>
      <c r="O1" s="8"/>
      <c r="P1" s="8"/>
      <c r="Q1" s="8"/>
      <c r="R1" s="8"/>
      <c r="S1" s="8"/>
      <c r="T1" s="8"/>
      <c r="U1" s="8"/>
      <c r="V1" s="8"/>
      <c r="AC1" s="6"/>
      <c r="AD1" s="6"/>
      <c r="AF1" s="1" t="s">
        <v>0</v>
      </c>
      <c r="AG1" s="1" t="s">
        <v>3</v>
      </c>
      <c r="AH1" t="s">
        <v>303</v>
      </c>
      <c r="AI1" t="s">
        <v>114</v>
      </c>
    </row>
    <row r="2" spans="1:35" x14ac:dyDescent="0.2">
      <c r="E2"/>
      <c r="G2" s="26"/>
      <c r="H2" s="14"/>
      <c r="I2" s="21"/>
      <c r="J2" s="14"/>
      <c r="K2" s="27"/>
      <c r="L2" s="45"/>
      <c r="M2" s="46"/>
      <c r="N2" s="14"/>
      <c r="O2" s="8"/>
      <c r="P2" s="8"/>
      <c r="Q2" s="8"/>
      <c r="R2" s="8"/>
      <c r="S2" s="8"/>
      <c r="T2" s="8"/>
      <c r="U2" s="8"/>
      <c r="V2" s="8"/>
      <c r="AC2" s="6"/>
      <c r="AD2" s="6"/>
      <c r="AG2" s="2" t="s">
        <v>4</v>
      </c>
    </row>
    <row r="3" spans="1:35" x14ac:dyDescent="0.2">
      <c r="E3"/>
      <c r="G3" s="26"/>
      <c r="K3" s="27"/>
      <c r="L3" s="45"/>
      <c r="O3" s="8"/>
      <c r="P3" s="8"/>
      <c r="Q3" s="8"/>
      <c r="R3" s="8"/>
      <c r="S3" s="8"/>
      <c r="T3" s="8"/>
      <c r="U3" s="8"/>
      <c r="V3" s="8"/>
      <c r="AC3" s="6"/>
      <c r="AD3" s="6"/>
      <c r="AG3" t="s">
        <v>5</v>
      </c>
    </row>
    <row r="4" spans="1:35" ht="13.5" customHeight="1" x14ac:dyDescent="0.5">
      <c r="E4" s="3"/>
      <c r="O4" s="8"/>
      <c r="P4" s="8"/>
      <c r="Q4" s="8"/>
      <c r="R4" s="8"/>
      <c r="S4" s="8"/>
      <c r="T4" s="8"/>
      <c r="U4" s="8"/>
      <c r="V4" s="8"/>
      <c r="AC4" s="30"/>
      <c r="AD4" s="30"/>
    </row>
    <row r="5" spans="1:35" x14ac:dyDescent="0.2">
      <c r="E5" s="28" t="s">
        <v>23</v>
      </c>
      <c r="F5" s="50" t="str">
        <f>AE10</f>
        <v>Blouberg Municipality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6"/>
      <c r="AG5" t="s">
        <v>6</v>
      </c>
    </row>
    <row r="6" spans="1:35" x14ac:dyDescent="0.2">
      <c r="E6" s="29"/>
      <c r="F6" s="51"/>
      <c r="G6" s="31"/>
      <c r="H6" s="32"/>
      <c r="I6" s="33"/>
      <c r="J6" s="34"/>
      <c r="K6" s="19"/>
      <c r="L6" s="47"/>
      <c r="M6" s="4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6"/>
    </row>
    <row r="7" spans="1:35" ht="15" customHeight="1" x14ac:dyDescent="0.2">
      <c r="E7" s="4"/>
      <c r="F7" s="4"/>
      <c r="G7" s="4"/>
      <c r="H7" s="4"/>
      <c r="I7" s="23"/>
      <c r="J7" s="4"/>
      <c r="K7" s="4"/>
      <c r="L7" s="9"/>
      <c r="M7" s="9"/>
      <c r="N7" s="4"/>
      <c r="O7" s="35"/>
      <c r="Q7" s="9"/>
      <c r="R7" s="9"/>
      <c r="S7" s="9"/>
      <c r="T7" s="9"/>
      <c r="U7" s="9"/>
      <c r="V7" s="9"/>
      <c r="W7" s="36"/>
      <c r="Y7" s="7"/>
      <c r="Z7" s="7"/>
      <c r="AA7" s="7"/>
      <c r="AB7" s="7"/>
      <c r="AC7" s="7"/>
      <c r="AD7" s="7"/>
      <c r="AE7" s="6"/>
    </row>
    <row r="8" spans="1:35" ht="20.25" x14ac:dyDescent="0.3">
      <c r="E8" s="18"/>
      <c r="F8" s="11"/>
      <c r="G8" s="11"/>
      <c r="H8" s="11"/>
      <c r="I8" s="24"/>
      <c r="J8" s="11"/>
      <c r="K8" s="11"/>
      <c r="L8" s="48"/>
      <c r="M8" s="48"/>
      <c r="N8" s="11"/>
      <c r="O8" s="55" t="s">
        <v>19</v>
      </c>
      <c r="P8" s="56"/>
      <c r="Q8" s="56"/>
      <c r="R8" s="56"/>
      <c r="S8" s="56"/>
      <c r="T8" s="56"/>
      <c r="U8" s="57"/>
      <c r="V8" s="52" t="s">
        <v>20</v>
      </c>
      <c r="W8" s="53"/>
      <c r="X8" s="53"/>
      <c r="Y8" s="53"/>
      <c r="Z8" s="53"/>
      <c r="AA8" s="53"/>
      <c r="AB8" s="54"/>
      <c r="AC8" s="37"/>
      <c r="AD8" s="10"/>
      <c r="AE8" s="6"/>
    </row>
    <row r="9" spans="1:35" ht="25.5" customHeight="1" x14ac:dyDescent="0.25">
      <c r="A9" s="39" t="s">
        <v>30</v>
      </c>
      <c r="B9" s="39" t="s">
        <v>31</v>
      </c>
      <c r="C9" s="39" t="s">
        <v>25</v>
      </c>
      <c r="D9" s="39" t="s">
        <v>32</v>
      </c>
      <c r="E9" s="39" t="s">
        <v>24</v>
      </c>
      <c r="F9" s="39" t="s">
        <v>18</v>
      </c>
      <c r="G9" s="39" t="s">
        <v>17</v>
      </c>
      <c r="H9" s="39" t="s">
        <v>16</v>
      </c>
      <c r="I9" s="39" t="s">
        <v>15</v>
      </c>
      <c r="J9" s="39" t="s">
        <v>14</v>
      </c>
      <c r="K9" s="39" t="s">
        <v>9</v>
      </c>
      <c r="L9" s="49" t="s">
        <v>27</v>
      </c>
      <c r="M9" s="49" t="s">
        <v>28</v>
      </c>
      <c r="N9" s="39" t="s">
        <v>29</v>
      </c>
      <c r="O9" s="39" t="s">
        <v>13</v>
      </c>
      <c r="P9" s="39" t="s">
        <v>21</v>
      </c>
      <c r="Q9" s="39" t="s">
        <v>22</v>
      </c>
      <c r="R9" s="39" t="s">
        <v>2</v>
      </c>
      <c r="S9" s="39" t="s">
        <v>8</v>
      </c>
      <c r="T9" s="39" t="s">
        <v>12</v>
      </c>
      <c r="U9" s="39" t="s">
        <v>11</v>
      </c>
      <c r="V9" s="40" t="s">
        <v>13</v>
      </c>
      <c r="W9" s="40" t="s">
        <v>21</v>
      </c>
      <c r="X9" s="40" t="s">
        <v>22</v>
      </c>
      <c r="Y9" s="40" t="s">
        <v>2</v>
      </c>
      <c r="Z9" s="40" t="s">
        <v>8</v>
      </c>
      <c r="AA9" s="40" t="s">
        <v>12</v>
      </c>
      <c r="AB9" s="40" t="s">
        <v>11</v>
      </c>
      <c r="AC9" s="38" t="s">
        <v>12</v>
      </c>
      <c r="AD9" s="38" t="s">
        <v>11</v>
      </c>
      <c r="AE9" s="6"/>
      <c r="AG9" s="16" t="s">
        <v>7</v>
      </c>
    </row>
    <row r="10" spans="1:35" x14ac:dyDescent="0.2">
      <c r="A10" t="s">
        <v>33</v>
      </c>
      <c r="B10" t="s">
        <v>33</v>
      </c>
      <c r="C10" t="s">
        <v>272</v>
      </c>
      <c r="D10" t="s">
        <v>234</v>
      </c>
      <c r="E10" s="22" t="s">
        <v>273</v>
      </c>
      <c r="F10" t="s">
        <v>274</v>
      </c>
      <c r="G10" t="s">
        <v>275</v>
      </c>
      <c r="H10" t="s">
        <v>237</v>
      </c>
      <c r="I10" t="s">
        <v>245</v>
      </c>
      <c r="J10" t="s">
        <v>246</v>
      </c>
      <c r="K10" t="s">
        <v>43</v>
      </c>
      <c r="L10" s="8" t="s">
        <v>276</v>
      </c>
      <c r="M10" s="8" t="s">
        <v>277</v>
      </c>
      <c r="N10">
        <v>26761.01</v>
      </c>
      <c r="O10">
        <v>0</v>
      </c>
      <c r="P10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/>
      <c r="AA10" s="6">
        <v>0</v>
      </c>
      <c r="AB10" s="6">
        <v>0</v>
      </c>
      <c r="AC10" t="s">
        <v>276</v>
      </c>
      <c r="AD10" t="s">
        <v>277</v>
      </c>
      <c r="AE10" t="s">
        <v>46</v>
      </c>
      <c r="AG10" t="s">
        <v>1</v>
      </c>
    </row>
    <row r="11" spans="1:35" x14ac:dyDescent="0.2">
      <c r="A11" t="s">
        <v>278</v>
      </c>
      <c r="B11" t="s">
        <v>33</v>
      </c>
      <c r="C11" t="s">
        <v>279</v>
      </c>
      <c r="D11" t="s">
        <v>234</v>
      </c>
      <c r="E11" s="22" t="s">
        <v>235</v>
      </c>
      <c r="F11" t="s">
        <v>280</v>
      </c>
      <c r="G11" t="s">
        <v>281</v>
      </c>
      <c r="H11" t="s">
        <v>237</v>
      </c>
      <c r="I11" t="s">
        <v>238</v>
      </c>
      <c r="J11" t="s">
        <v>239</v>
      </c>
      <c r="K11" t="s">
        <v>43</v>
      </c>
      <c r="L11" s="8" t="s">
        <v>282</v>
      </c>
      <c r="M11" s="8" t="s">
        <v>283</v>
      </c>
      <c r="N11">
        <v>350000</v>
      </c>
      <c r="O11">
        <v>233140.5</v>
      </c>
      <c r="P11">
        <v>221663.03</v>
      </c>
      <c r="Q11" s="6">
        <v>0</v>
      </c>
      <c r="R11" s="6">
        <v>11477.47</v>
      </c>
      <c r="S11" s="6">
        <v>233140.5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/>
      <c r="AA11" s="6">
        <v>0</v>
      </c>
      <c r="AB11" s="6">
        <v>0</v>
      </c>
      <c r="AC11" t="s">
        <v>282</v>
      </c>
      <c r="AD11" t="s">
        <v>283</v>
      </c>
      <c r="AE11" t="s">
        <v>46</v>
      </c>
      <c r="AG11" t="s">
        <v>1</v>
      </c>
    </row>
    <row r="12" spans="1:35" x14ac:dyDescent="0.2">
      <c r="A12" t="s">
        <v>33</v>
      </c>
      <c r="B12" t="s">
        <v>33</v>
      </c>
      <c r="C12" t="s">
        <v>284</v>
      </c>
      <c r="D12" t="s">
        <v>234</v>
      </c>
      <c r="E12" s="22" t="s">
        <v>235</v>
      </c>
      <c r="F12" t="s">
        <v>285</v>
      </c>
      <c r="G12" t="s">
        <v>281</v>
      </c>
      <c r="H12" t="s">
        <v>237</v>
      </c>
      <c r="I12" t="s">
        <v>245</v>
      </c>
      <c r="J12" t="s">
        <v>246</v>
      </c>
      <c r="K12" t="s">
        <v>43</v>
      </c>
      <c r="L12" s="8" t="s">
        <v>286</v>
      </c>
      <c r="M12" s="8" t="s">
        <v>287</v>
      </c>
      <c r="N12">
        <v>2604.84</v>
      </c>
      <c r="O12">
        <v>2549.4299999999998</v>
      </c>
      <c r="P12">
        <v>1912.07</v>
      </c>
      <c r="Q12" s="6">
        <v>0</v>
      </c>
      <c r="R12" s="6">
        <v>637.36</v>
      </c>
      <c r="S12" s="6">
        <v>2549.4299999999998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/>
      <c r="AA12" s="6">
        <v>0</v>
      </c>
      <c r="AB12" s="6">
        <v>0</v>
      </c>
      <c r="AC12" t="s">
        <v>286</v>
      </c>
      <c r="AD12" t="s">
        <v>287</v>
      </c>
      <c r="AE12" t="s">
        <v>46</v>
      </c>
      <c r="AG12" t="s">
        <v>1</v>
      </c>
    </row>
    <row r="13" spans="1:35" x14ac:dyDescent="0.2">
      <c r="A13" t="s">
        <v>33</v>
      </c>
      <c r="B13" t="s">
        <v>288</v>
      </c>
      <c r="C13" t="s">
        <v>289</v>
      </c>
      <c r="D13" t="s">
        <v>234</v>
      </c>
      <c r="E13" s="22" t="s">
        <v>235</v>
      </c>
      <c r="F13" t="s">
        <v>290</v>
      </c>
      <c r="G13" t="s">
        <v>33</v>
      </c>
      <c r="H13" t="s">
        <v>237</v>
      </c>
      <c r="I13" t="s">
        <v>238</v>
      </c>
      <c r="J13" t="s">
        <v>239</v>
      </c>
      <c r="K13" t="s">
        <v>43</v>
      </c>
      <c r="L13" s="8" t="s">
        <v>291</v>
      </c>
      <c r="M13" s="8" t="s">
        <v>292</v>
      </c>
      <c r="N13">
        <v>3500</v>
      </c>
      <c r="O13">
        <v>40531.51</v>
      </c>
      <c r="P13">
        <v>37031.51</v>
      </c>
      <c r="Q13" s="6">
        <v>0</v>
      </c>
      <c r="R13" s="6">
        <v>3500</v>
      </c>
      <c r="S13" s="6">
        <v>40531.51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/>
      <c r="AA13" s="6">
        <v>0</v>
      </c>
      <c r="AB13" s="6">
        <v>0</v>
      </c>
      <c r="AC13" t="s">
        <v>291</v>
      </c>
      <c r="AD13" t="s">
        <v>292</v>
      </c>
      <c r="AE13" t="s">
        <v>46</v>
      </c>
      <c r="AG13" t="s">
        <v>1</v>
      </c>
    </row>
    <row r="14" spans="1:35" x14ac:dyDescent="0.2">
      <c r="A14" t="s">
        <v>293</v>
      </c>
      <c r="B14" t="s">
        <v>294</v>
      </c>
      <c r="C14" t="s">
        <v>295</v>
      </c>
      <c r="D14" t="s">
        <v>234</v>
      </c>
      <c r="E14" s="22" t="s">
        <v>235</v>
      </c>
      <c r="F14" t="s">
        <v>296</v>
      </c>
      <c r="G14" t="s">
        <v>33</v>
      </c>
      <c r="H14" t="s">
        <v>237</v>
      </c>
      <c r="I14" t="s">
        <v>238</v>
      </c>
      <c r="J14" t="s">
        <v>239</v>
      </c>
      <c r="K14" t="s">
        <v>43</v>
      </c>
      <c r="L14" s="8" t="s">
        <v>297</v>
      </c>
      <c r="M14" s="8" t="s">
        <v>292</v>
      </c>
      <c r="N14">
        <v>3500</v>
      </c>
      <c r="O14">
        <v>35803.85</v>
      </c>
      <c r="P14">
        <v>32303.85</v>
      </c>
      <c r="Q14" s="6">
        <v>0</v>
      </c>
      <c r="R14" s="6">
        <v>3500</v>
      </c>
      <c r="S14" s="6">
        <v>35803.85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/>
      <c r="AA14" s="6">
        <v>0</v>
      </c>
      <c r="AB14" s="6">
        <v>0</v>
      </c>
      <c r="AC14" t="s">
        <v>297</v>
      </c>
      <c r="AD14" t="s">
        <v>292</v>
      </c>
      <c r="AE14" t="s">
        <v>46</v>
      </c>
      <c r="AG14" t="s">
        <v>1</v>
      </c>
    </row>
    <row r="15" spans="1:35" x14ac:dyDescent="0.2">
      <c r="A15" t="s">
        <v>33</v>
      </c>
      <c r="B15" t="s">
        <v>33</v>
      </c>
      <c r="C15" t="s">
        <v>298</v>
      </c>
      <c r="D15" t="s">
        <v>234</v>
      </c>
      <c r="E15" s="22" t="s">
        <v>256</v>
      </c>
      <c r="F15" t="s">
        <v>299</v>
      </c>
      <c r="G15" t="s">
        <v>33</v>
      </c>
      <c r="H15" t="s">
        <v>256</v>
      </c>
      <c r="I15" t="s">
        <v>300</v>
      </c>
      <c r="J15" t="s">
        <v>258</v>
      </c>
      <c r="K15" t="s">
        <v>43</v>
      </c>
      <c r="L15" s="8" t="s">
        <v>261</v>
      </c>
      <c r="M15" s="8" t="s">
        <v>261</v>
      </c>
      <c r="N15">
        <v>1</v>
      </c>
      <c r="O15">
        <v>0</v>
      </c>
      <c r="P15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/>
      <c r="AA15" s="6">
        <v>0</v>
      </c>
      <c r="AB15" s="6">
        <v>0</v>
      </c>
      <c r="AC15" t="s">
        <v>261</v>
      </c>
      <c r="AD15" t="s">
        <v>261</v>
      </c>
      <c r="AE15" t="s">
        <v>46</v>
      </c>
      <c r="AG15" t="s">
        <v>1</v>
      </c>
    </row>
    <row r="16" spans="1:35" x14ac:dyDescent="0.2">
      <c r="A16" t="s">
        <v>33</v>
      </c>
      <c r="B16" t="s">
        <v>33</v>
      </c>
      <c r="C16" t="s">
        <v>301</v>
      </c>
      <c r="D16" t="s">
        <v>234</v>
      </c>
      <c r="E16" s="22" t="s">
        <v>256</v>
      </c>
      <c r="F16" t="s">
        <v>268</v>
      </c>
      <c r="G16" t="s">
        <v>33</v>
      </c>
      <c r="H16" t="s">
        <v>256</v>
      </c>
      <c r="I16" t="s">
        <v>258</v>
      </c>
      <c r="J16" t="s">
        <v>264</v>
      </c>
      <c r="K16" t="s">
        <v>43</v>
      </c>
      <c r="L16" s="8" t="s">
        <v>302</v>
      </c>
      <c r="M16" s="8" t="s">
        <v>261</v>
      </c>
      <c r="N16">
        <v>10000</v>
      </c>
      <c r="O16">
        <v>14033.33</v>
      </c>
      <c r="P16">
        <v>11533.33</v>
      </c>
      <c r="Q16" s="6">
        <v>0</v>
      </c>
      <c r="R16" s="6">
        <v>2500</v>
      </c>
      <c r="S16" s="6">
        <v>14033.33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/>
      <c r="AA16" s="6">
        <v>0</v>
      </c>
      <c r="AB16" s="6">
        <v>0</v>
      </c>
      <c r="AC16" t="s">
        <v>302</v>
      </c>
      <c r="AD16" t="s">
        <v>261</v>
      </c>
      <c r="AE16" t="s">
        <v>46</v>
      </c>
      <c r="AG16" t="s">
        <v>1</v>
      </c>
    </row>
    <row r="17" spans="1:60" ht="13.5" x14ac:dyDescent="0.25">
      <c r="F17" s="25"/>
      <c r="N17" s="6"/>
    </row>
    <row r="18" spans="1:60" ht="15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9"/>
      <c r="M18" s="49"/>
      <c r="N18" s="42">
        <f t="shared" ref="N18:AB18" si="0">SUM(N10:N16)</f>
        <v>396366.85000000003</v>
      </c>
      <c r="O18" s="42">
        <f t="shared" si="0"/>
        <v>326058.62</v>
      </c>
      <c r="P18" s="42">
        <f t="shared" si="0"/>
        <v>304443.79000000004</v>
      </c>
      <c r="Q18" s="42">
        <f t="shared" si="0"/>
        <v>0</v>
      </c>
      <c r="R18" s="42">
        <f t="shared" si="0"/>
        <v>21614.83</v>
      </c>
      <c r="S18" s="42">
        <f t="shared" si="0"/>
        <v>326058.62</v>
      </c>
      <c r="T18" s="42">
        <f t="shared" si="0"/>
        <v>0</v>
      </c>
      <c r="U18" s="42">
        <f t="shared" si="0"/>
        <v>0</v>
      </c>
      <c r="V18" s="43">
        <f t="shared" si="0"/>
        <v>0</v>
      </c>
      <c r="W18" s="43">
        <f t="shared" si="0"/>
        <v>0</v>
      </c>
      <c r="X18" s="43">
        <f t="shared" si="0"/>
        <v>0</v>
      </c>
      <c r="Y18" s="43">
        <f t="shared" si="0"/>
        <v>0</v>
      </c>
      <c r="Z18" s="43">
        <f t="shared" si="0"/>
        <v>0</v>
      </c>
      <c r="AA18" s="43">
        <f t="shared" si="0"/>
        <v>0</v>
      </c>
      <c r="AB18" s="43">
        <f t="shared" si="0"/>
        <v>0</v>
      </c>
      <c r="AC18" s="5"/>
      <c r="AD18" s="5"/>
      <c r="AE18" s="6"/>
      <c r="AG18" s="15" t="s">
        <v>10</v>
      </c>
      <c r="AT18" s="42">
        <f t="shared" ref="AT18:BH18" si="1">N18</f>
        <v>396366.85000000003</v>
      </c>
      <c r="AU18" s="42">
        <f t="shared" si="1"/>
        <v>326058.62</v>
      </c>
      <c r="AV18" s="42">
        <f t="shared" si="1"/>
        <v>304443.79000000004</v>
      </c>
      <c r="AW18" s="42">
        <f t="shared" si="1"/>
        <v>0</v>
      </c>
      <c r="AX18" s="42">
        <f t="shared" si="1"/>
        <v>21614.83</v>
      </c>
      <c r="AY18" s="42">
        <f t="shared" si="1"/>
        <v>326058.62</v>
      </c>
      <c r="AZ18" s="42">
        <f t="shared" si="1"/>
        <v>0</v>
      </c>
      <c r="BA18" s="42">
        <f t="shared" si="1"/>
        <v>0</v>
      </c>
      <c r="BB18" s="43">
        <f t="shared" si="1"/>
        <v>0</v>
      </c>
      <c r="BC18" s="43">
        <f t="shared" si="1"/>
        <v>0</v>
      </c>
      <c r="BD18" s="43">
        <f t="shared" si="1"/>
        <v>0</v>
      </c>
      <c r="BE18" s="43">
        <f t="shared" si="1"/>
        <v>0</v>
      </c>
      <c r="BF18" s="43">
        <f t="shared" si="1"/>
        <v>0</v>
      </c>
      <c r="BG18" s="43">
        <f t="shared" si="1"/>
        <v>0</v>
      </c>
      <c r="BH18" s="43">
        <f t="shared" si="1"/>
        <v>0</v>
      </c>
    </row>
    <row r="19" spans="1:60" x14ac:dyDescent="0.2">
      <c r="A19" t="str">
        <f>"Record Count: "&amp;AC19</f>
        <v>Record Count: 7</v>
      </c>
      <c r="N19" s="6"/>
      <c r="AC19" s="17">
        <v>7</v>
      </c>
    </row>
    <row r="20" spans="1:60" x14ac:dyDescent="0.2">
      <c r="N20" s="6"/>
      <c r="AG20" s="1" t="s">
        <v>0</v>
      </c>
    </row>
  </sheetData>
  <mergeCells count="2">
    <mergeCell ref="V8:AB8"/>
    <mergeCell ref="O8:U8"/>
  </mergeCells>
  <conditionalFormatting sqref="O9:U9 E9:M9">
    <cfRule type="cellIs" dxfId="35" priority="10" stopIfTrue="1" operator="equal">
      <formula>"na"</formula>
    </cfRule>
  </conditionalFormatting>
  <conditionalFormatting sqref="V9:AB9">
    <cfRule type="cellIs" dxfId="34" priority="9" stopIfTrue="1" operator="equal">
      <formula>"na"</formula>
    </cfRule>
  </conditionalFormatting>
  <conditionalFormatting sqref="N9">
    <cfRule type="cellIs" dxfId="33" priority="4" stopIfTrue="1" operator="equal">
      <formula>"na"</formula>
    </cfRule>
  </conditionalFormatting>
  <conditionalFormatting sqref="C9:D9">
    <cfRule type="cellIs" dxfId="32" priority="3" stopIfTrue="1" operator="equal">
      <formula>"na"</formula>
    </cfRule>
  </conditionalFormatting>
  <conditionalFormatting sqref="A9">
    <cfRule type="cellIs" dxfId="31" priority="2" stopIfTrue="1" operator="equal">
      <formula>"na"</formula>
    </cfRule>
  </conditionalFormatting>
  <conditionalFormatting sqref="B9">
    <cfRule type="cellIs" dxfId="30" priority="1" stopIfTrue="1" operator="equal">
      <formula>"na"</formula>
    </cfRule>
  </conditionalFormatting>
  <printOptions horizontalCentered="1"/>
  <pageMargins left="0.5" right="0.5" top="1" bottom="0.5" header="0.196850393700787" footer="0.196850393700787"/>
  <pageSetup paperSize="9" scale="70" fitToHeight="0" orientation="landscape" r:id="rId1"/>
  <headerFooter>
    <oddHeader>&amp;R 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4"/>
  <sheetViews>
    <sheetView workbookViewId="0">
      <selection activeCell="G34" sqref="G33:V34"/>
    </sheetView>
  </sheetViews>
  <sheetFormatPr defaultRowHeight="12.75" x14ac:dyDescent="0.2"/>
  <cols>
    <col min="1" max="4" width="27.5703125" customWidth="1"/>
    <col min="5" max="5" width="27.5703125" style="22" customWidth="1"/>
    <col min="6" max="11" width="27.5703125" customWidth="1"/>
    <col min="12" max="13" width="27.5703125" style="8" customWidth="1"/>
    <col min="14" max="14" width="27.5703125" customWidth="1"/>
    <col min="15" max="15" width="14.28515625" customWidth="1"/>
    <col min="16" max="16" width="15.85546875" customWidth="1"/>
    <col min="17" max="17" width="21.7109375" style="6" customWidth="1"/>
    <col min="18" max="18" width="15.28515625" style="6" customWidth="1"/>
    <col min="19" max="19" width="11.85546875" style="6" hidden="1" customWidth="1"/>
    <col min="20" max="20" width="15.140625" style="6" customWidth="1"/>
    <col min="21" max="21" width="13.28515625" style="6" customWidth="1"/>
    <col min="22" max="22" width="14.7109375" style="6" customWidth="1"/>
    <col min="23" max="23" width="16.5703125" style="6" customWidth="1"/>
    <col min="24" max="24" width="22.85546875" style="6" customWidth="1"/>
    <col min="25" max="25" width="14.42578125" style="6" customWidth="1"/>
    <col min="26" max="26" width="11.85546875" style="6" hidden="1" customWidth="1"/>
    <col min="27" max="27" width="17" style="6" customWidth="1"/>
    <col min="28" max="28" width="14" style="6" bestFit="1" customWidth="1"/>
    <col min="29" max="29" width="23.28515625" hidden="1" customWidth="1"/>
    <col min="30" max="30" width="9.28515625" hidden="1" customWidth="1"/>
    <col min="31" max="31" width="9" hidden="1" customWidth="1"/>
    <col min="32" max="182" width="0" hidden="1" customWidth="1"/>
  </cols>
  <sheetData>
    <row r="1" spans="1:35" ht="19.5" x14ac:dyDescent="0.25">
      <c r="E1" s="13"/>
      <c r="H1" s="13"/>
      <c r="I1" s="20"/>
      <c r="J1" s="12" t="s">
        <v>26</v>
      </c>
      <c r="K1" s="13"/>
      <c r="L1" s="44"/>
      <c r="M1" s="44"/>
      <c r="N1" s="13"/>
      <c r="O1" s="8"/>
      <c r="P1" s="8"/>
      <c r="Q1" s="8"/>
      <c r="R1" s="8"/>
      <c r="S1" s="8"/>
      <c r="T1" s="8"/>
      <c r="U1" s="8"/>
      <c r="V1" s="8"/>
      <c r="AC1" s="6"/>
      <c r="AD1" s="6"/>
      <c r="AF1" s="1" t="s">
        <v>0</v>
      </c>
      <c r="AG1" s="1" t="s">
        <v>3</v>
      </c>
      <c r="AH1" t="s">
        <v>382</v>
      </c>
      <c r="AI1" t="s">
        <v>114</v>
      </c>
    </row>
    <row r="2" spans="1:35" x14ac:dyDescent="0.2">
      <c r="E2"/>
      <c r="G2" s="26"/>
      <c r="H2" s="14"/>
      <c r="I2" s="21"/>
      <c r="J2" s="14"/>
      <c r="K2" s="27"/>
      <c r="L2" s="45"/>
      <c r="M2" s="46"/>
      <c r="N2" s="14"/>
      <c r="O2" s="8"/>
      <c r="P2" s="8"/>
      <c r="Q2" s="8"/>
      <c r="R2" s="8"/>
      <c r="S2" s="8"/>
      <c r="T2" s="8"/>
      <c r="U2" s="8"/>
      <c r="V2" s="8"/>
      <c r="AC2" s="6"/>
      <c r="AD2" s="6"/>
      <c r="AG2" s="2" t="s">
        <v>4</v>
      </c>
    </row>
    <row r="3" spans="1:35" x14ac:dyDescent="0.2">
      <c r="E3"/>
      <c r="G3" s="26"/>
      <c r="K3" s="27"/>
      <c r="L3" s="45"/>
      <c r="O3" s="8"/>
      <c r="P3" s="8"/>
      <c r="Q3" s="8"/>
      <c r="R3" s="8"/>
      <c r="S3" s="8"/>
      <c r="T3" s="8"/>
      <c r="U3" s="8"/>
      <c r="V3" s="8"/>
      <c r="AC3" s="6"/>
      <c r="AD3" s="6"/>
      <c r="AG3" t="s">
        <v>5</v>
      </c>
    </row>
    <row r="4" spans="1:35" ht="13.5" customHeight="1" x14ac:dyDescent="0.5">
      <c r="E4" s="3"/>
      <c r="O4" s="8"/>
      <c r="P4" s="8"/>
      <c r="Q4" s="8"/>
      <c r="R4" s="8"/>
      <c r="S4" s="8"/>
      <c r="T4" s="8"/>
      <c r="U4" s="8"/>
      <c r="V4" s="8"/>
      <c r="AC4" s="30"/>
      <c r="AD4" s="30"/>
    </row>
    <row r="5" spans="1:35" x14ac:dyDescent="0.2">
      <c r="E5" s="28" t="s">
        <v>23</v>
      </c>
      <c r="F5" s="50" t="str">
        <f>AE10</f>
        <v>Blouberg Municipality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6"/>
      <c r="AG5" t="s">
        <v>6</v>
      </c>
    </row>
    <row r="6" spans="1:35" x14ac:dyDescent="0.2">
      <c r="E6" s="29"/>
      <c r="F6" s="51"/>
      <c r="G6" s="31"/>
      <c r="H6" s="32"/>
      <c r="I6" s="33"/>
      <c r="J6" s="34"/>
      <c r="K6" s="19"/>
      <c r="L6" s="47"/>
      <c r="M6" s="4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6"/>
    </row>
    <row r="7" spans="1:35" ht="15" customHeight="1" x14ac:dyDescent="0.2">
      <c r="E7" s="4"/>
      <c r="F7" s="4"/>
      <c r="G7" s="4"/>
      <c r="H7" s="4"/>
      <c r="I7" s="23"/>
      <c r="J7" s="4"/>
      <c r="K7" s="4"/>
      <c r="L7" s="9"/>
      <c r="M7" s="9"/>
      <c r="N7" s="4"/>
      <c r="O7" s="35"/>
      <c r="Q7" s="9"/>
      <c r="R7" s="9"/>
      <c r="S7" s="9"/>
      <c r="T7" s="9"/>
      <c r="U7" s="9"/>
      <c r="V7" s="9"/>
      <c r="W7" s="36"/>
      <c r="Y7" s="7"/>
      <c r="Z7" s="7"/>
      <c r="AA7" s="7"/>
      <c r="AB7" s="7"/>
      <c r="AC7" s="7"/>
      <c r="AD7" s="7"/>
      <c r="AE7" s="6"/>
    </row>
    <row r="8" spans="1:35" ht="20.25" x14ac:dyDescent="0.3">
      <c r="E8" s="18"/>
      <c r="F8" s="11"/>
      <c r="G8" s="11"/>
      <c r="H8" s="11"/>
      <c r="I8" s="24"/>
      <c r="J8" s="11"/>
      <c r="K8" s="11"/>
      <c r="L8" s="48"/>
      <c r="M8" s="48"/>
      <c r="N8" s="11"/>
      <c r="O8" s="55" t="s">
        <v>19</v>
      </c>
      <c r="P8" s="56"/>
      <c r="Q8" s="56"/>
      <c r="R8" s="56"/>
      <c r="S8" s="56"/>
      <c r="T8" s="56"/>
      <c r="U8" s="57"/>
      <c r="V8" s="52" t="s">
        <v>20</v>
      </c>
      <c r="W8" s="53"/>
      <c r="X8" s="53"/>
      <c r="Y8" s="53"/>
      <c r="Z8" s="53"/>
      <c r="AA8" s="53"/>
      <c r="AB8" s="54"/>
      <c r="AC8" s="37"/>
      <c r="AD8" s="10"/>
      <c r="AE8" s="6"/>
    </row>
    <row r="9" spans="1:35" ht="25.5" customHeight="1" x14ac:dyDescent="0.25">
      <c r="A9" s="39" t="s">
        <v>30</v>
      </c>
      <c r="B9" s="39" t="s">
        <v>31</v>
      </c>
      <c r="C9" s="39" t="s">
        <v>25</v>
      </c>
      <c r="D9" s="39" t="s">
        <v>32</v>
      </c>
      <c r="E9" s="39" t="s">
        <v>24</v>
      </c>
      <c r="F9" s="39" t="s">
        <v>18</v>
      </c>
      <c r="G9" s="39" t="s">
        <v>17</v>
      </c>
      <c r="H9" s="39" t="s">
        <v>16</v>
      </c>
      <c r="I9" s="39" t="s">
        <v>15</v>
      </c>
      <c r="J9" s="39" t="s">
        <v>14</v>
      </c>
      <c r="K9" s="39" t="s">
        <v>9</v>
      </c>
      <c r="L9" s="49" t="s">
        <v>27</v>
      </c>
      <c r="M9" s="49" t="s">
        <v>28</v>
      </c>
      <c r="N9" s="39" t="s">
        <v>29</v>
      </c>
      <c r="O9" s="39" t="s">
        <v>13</v>
      </c>
      <c r="P9" s="39" t="s">
        <v>21</v>
      </c>
      <c r="Q9" s="39" t="s">
        <v>22</v>
      </c>
      <c r="R9" s="39" t="s">
        <v>2</v>
      </c>
      <c r="S9" s="39" t="s">
        <v>8</v>
      </c>
      <c r="T9" s="39" t="s">
        <v>12</v>
      </c>
      <c r="U9" s="39" t="s">
        <v>11</v>
      </c>
      <c r="V9" s="40" t="s">
        <v>13</v>
      </c>
      <c r="W9" s="40" t="s">
        <v>21</v>
      </c>
      <c r="X9" s="40" t="s">
        <v>22</v>
      </c>
      <c r="Y9" s="40" t="s">
        <v>2</v>
      </c>
      <c r="Z9" s="40" t="s">
        <v>8</v>
      </c>
      <c r="AA9" s="40" t="s">
        <v>12</v>
      </c>
      <c r="AB9" s="40" t="s">
        <v>11</v>
      </c>
      <c r="AC9" s="38" t="s">
        <v>12</v>
      </c>
      <c r="AD9" s="38" t="s">
        <v>11</v>
      </c>
      <c r="AE9" s="6"/>
      <c r="AG9" s="16" t="s">
        <v>7</v>
      </c>
    </row>
    <row r="10" spans="1:35" x14ac:dyDescent="0.2">
      <c r="A10" t="s">
        <v>33</v>
      </c>
      <c r="B10" t="s">
        <v>33</v>
      </c>
      <c r="C10" t="s">
        <v>304</v>
      </c>
      <c r="D10" t="s">
        <v>305</v>
      </c>
      <c r="E10" s="22" t="s">
        <v>273</v>
      </c>
      <c r="F10" t="s">
        <v>306</v>
      </c>
      <c r="G10" t="s">
        <v>307</v>
      </c>
      <c r="H10" t="s">
        <v>237</v>
      </c>
      <c r="I10" t="s">
        <v>238</v>
      </c>
      <c r="J10" t="s">
        <v>239</v>
      </c>
      <c r="K10" t="s">
        <v>43</v>
      </c>
      <c r="L10" s="8" t="s">
        <v>308</v>
      </c>
      <c r="M10" s="8" t="s">
        <v>309</v>
      </c>
      <c r="N10">
        <v>10000</v>
      </c>
      <c r="O10">
        <v>23182.77</v>
      </c>
      <c r="P10">
        <v>18182.77</v>
      </c>
      <c r="Q10" s="6">
        <v>0</v>
      </c>
      <c r="R10" s="6">
        <v>5000</v>
      </c>
      <c r="S10" s="6">
        <v>23182.77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/>
      <c r="AA10" s="6">
        <v>0</v>
      </c>
      <c r="AB10" s="6">
        <v>0</v>
      </c>
      <c r="AC10" t="s">
        <v>308</v>
      </c>
      <c r="AD10" t="s">
        <v>309</v>
      </c>
      <c r="AE10" t="s">
        <v>46</v>
      </c>
      <c r="AG10" t="s">
        <v>1</v>
      </c>
    </row>
    <row r="11" spans="1:35" x14ac:dyDescent="0.2">
      <c r="A11" t="s">
        <v>33</v>
      </c>
      <c r="B11" t="s">
        <v>33</v>
      </c>
      <c r="C11" t="s">
        <v>310</v>
      </c>
      <c r="D11" t="s">
        <v>305</v>
      </c>
      <c r="E11" s="22" t="s">
        <v>273</v>
      </c>
      <c r="F11" t="s">
        <v>311</v>
      </c>
      <c r="G11" t="s">
        <v>312</v>
      </c>
      <c r="H11" t="s">
        <v>237</v>
      </c>
      <c r="I11" t="s">
        <v>245</v>
      </c>
      <c r="J11" t="s">
        <v>246</v>
      </c>
      <c r="K11" t="s">
        <v>43</v>
      </c>
      <c r="L11" s="8" t="s">
        <v>313</v>
      </c>
      <c r="M11" s="8" t="s">
        <v>314</v>
      </c>
      <c r="N11">
        <v>2824.24</v>
      </c>
      <c r="O11">
        <v>2594.0300000000002</v>
      </c>
      <c r="P11">
        <v>1945.52</v>
      </c>
      <c r="Q11" s="6">
        <v>0</v>
      </c>
      <c r="R11" s="6">
        <v>648.51</v>
      </c>
      <c r="S11" s="6">
        <v>2594.0300000000002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/>
      <c r="AA11" s="6">
        <v>0</v>
      </c>
      <c r="AB11" s="6">
        <v>0</v>
      </c>
      <c r="AC11" t="s">
        <v>313</v>
      </c>
      <c r="AD11" t="s">
        <v>314</v>
      </c>
      <c r="AE11" t="s">
        <v>46</v>
      </c>
      <c r="AG11" t="s">
        <v>1</v>
      </c>
    </row>
    <row r="12" spans="1:35" x14ac:dyDescent="0.2">
      <c r="A12" t="s">
        <v>315</v>
      </c>
      <c r="B12" t="s">
        <v>33</v>
      </c>
      <c r="C12" t="s">
        <v>316</v>
      </c>
      <c r="D12" t="s">
        <v>305</v>
      </c>
      <c r="E12" s="22" t="s">
        <v>273</v>
      </c>
      <c r="F12" t="s">
        <v>317</v>
      </c>
      <c r="G12" t="s">
        <v>318</v>
      </c>
      <c r="H12" t="s">
        <v>237</v>
      </c>
      <c r="I12" t="s">
        <v>238</v>
      </c>
      <c r="J12" t="s">
        <v>239</v>
      </c>
      <c r="K12" t="s">
        <v>43</v>
      </c>
      <c r="L12" s="8" t="s">
        <v>319</v>
      </c>
      <c r="M12" s="8" t="s">
        <v>320</v>
      </c>
      <c r="N12">
        <v>0</v>
      </c>
      <c r="O12">
        <v>0</v>
      </c>
      <c r="P12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/>
      <c r="AA12" s="6">
        <v>0</v>
      </c>
      <c r="AB12" s="6">
        <v>0</v>
      </c>
      <c r="AC12" t="s">
        <v>319</v>
      </c>
      <c r="AD12" t="s">
        <v>320</v>
      </c>
      <c r="AE12" t="s">
        <v>46</v>
      </c>
      <c r="AG12" t="s">
        <v>1</v>
      </c>
    </row>
    <row r="13" spans="1:35" x14ac:dyDescent="0.2">
      <c r="A13" t="s">
        <v>33</v>
      </c>
      <c r="B13" t="s">
        <v>33</v>
      </c>
      <c r="C13" t="s">
        <v>321</v>
      </c>
      <c r="D13" t="s">
        <v>305</v>
      </c>
      <c r="E13" s="22" t="s">
        <v>273</v>
      </c>
      <c r="F13" t="s">
        <v>285</v>
      </c>
      <c r="G13" t="s">
        <v>166</v>
      </c>
      <c r="H13" t="s">
        <v>237</v>
      </c>
      <c r="I13" t="s">
        <v>245</v>
      </c>
      <c r="J13" t="s">
        <v>246</v>
      </c>
      <c r="K13" t="s">
        <v>43</v>
      </c>
      <c r="L13" s="8" t="s">
        <v>322</v>
      </c>
      <c r="M13" s="8" t="s">
        <v>323</v>
      </c>
      <c r="N13">
        <v>2551.5500000000002</v>
      </c>
      <c r="O13">
        <v>2551.5500000000002</v>
      </c>
      <c r="P13">
        <v>1913.66</v>
      </c>
      <c r="Q13" s="6">
        <v>0</v>
      </c>
      <c r="R13" s="6">
        <v>637.89</v>
      </c>
      <c r="S13" s="6">
        <v>2551.5500000000002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/>
      <c r="AA13" s="6">
        <v>0</v>
      </c>
      <c r="AB13" s="6">
        <v>0</v>
      </c>
      <c r="AC13" t="s">
        <v>322</v>
      </c>
      <c r="AD13" t="s">
        <v>323</v>
      </c>
      <c r="AE13" t="s">
        <v>46</v>
      </c>
      <c r="AG13" t="s">
        <v>1</v>
      </c>
    </row>
    <row r="14" spans="1:35" x14ac:dyDescent="0.2">
      <c r="A14" t="s">
        <v>33</v>
      </c>
      <c r="B14" t="s">
        <v>33</v>
      </c>
      <c r="C14" t="s">
        <v>324</v>
      </c>
      <c r="D14" t="s">
        <v>305</v>
      </c>
      <c r="E14" s="22" t="s">
        <v>273</v>
      </c>
      <c r="F14" t="s">
        <v>285</v>
      </c>
      <c r="G14" t="s">
        <v>288</v>
      </c>
      <c r="H14" t="s">
        <v>237</v>
      </c>
      <c r="I14" t="s">
        <v>245</v>
      </c>
      <c r="J14" t="s">
        <v>246</v>
      </c>
      <c r="K14" t="s">
        <v>43</v>
      </c>
      <c r="L14" s="8" t="s">
        <v>325</v>
      </c>
      <c r="M14" s="8" t="s">
        <v>323</v>
      </c>
      <c r="N14">
        <v>2551.5500000000002</v>
      </c>
      <c r="O14">
        <v>2551.5500000000002</v>
      </c>
      <c r="P14">
        <v>1913.66</v>
      </c>
      <c r="Q14" s="6">
        <v>0</v>
      </c>
      <c r="R14" s="6">
        <v>637.89</v>
      </c>
      <c r="S14" s="6">
        <v>2551.5500000000002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/>
      <c r="AA14" s="6">
        <v>0</v>
      </c>
      <c r="AB14" s="6">
        <v>0</v>
      </c>
      <c r="AC14" t="s">
        <v>325</v>
      </c>
      <c r="AD14" t="s">
        <v>323</v>
      </c>
      <c r="AE14" t="s">
        <v>46</v>
      </c>
      <c r="AG14" t="s">
        <v>1</v>
      </c>
    </row>
    <row r="15" spans="1:35" x14ac:dyDescent="0.2">
      <c r="A15" t="s">
        <v>33</v>
      </c>
      <c r="B15" t="s">
        <v>33</v>
      </c>
      <c r="C15" t="s">
        <v>326</v>
      </c>
      <c r="D15" t="s">
        <v>305</v>
      </c>
      <c r="E15" s="22" t="s">
        <v>273</v>
      </c>
      <c r="F15" t="s">
        <v>285</v>
      </c>
      <c r="G15" t="s">
        <v>327</v>
      </c>
      <c r="H15" t="s">
        <v>237</v>
      </c>
      <c r="I15" t="s">
        <v>245</v>
      </c>
      <c r="J15" t="s">
        <v>246</v>
      </c>
      <c r="K15" t="s">
        <v>43</v>
      </c>
      <c r="L15" s="8" t="s">
        <v>328</v>
      </c>
      <c r="M15" s="8" t="s">
        <v>323</v>
      </c>
      <c r="N15">
        <v>2551.5500000000002</v>
      </c>
      <c r="O15">
        <v>0</v>
      </c>
      <c r="P15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/>
      <c r="AA15" s="6">
        <v>0</v>
      </c>
      <c r="AB15" s="6">
        <v>0</v>
      </c>
      <c r="AC15" t="s">
        <v>328</v>
      </c>
      <c r="AD15" t="s">
        <v>323</v>
      </c>
      <c r="AE15" t="s">
        <v>46</v>
      </c>
      <c r="AG15" t="s">
        <v>1</v>
      </c>
    </row>
    <row r="16" spans="1:35" x14ac:dyDescent="0.2">
      <c r="A16" t="s">
        <v>33</v>
      </c>
      <c r="B16" t="s">
        <v>33</v>
      </c>
      <c r="C16" t="s">
        <v>329</v>
      </c>
      <c r="D16" t="s">
        <v>305</v>
      </c>
      <c r="E16" s="22" t="s">
        <v>273</v>
      </c>
      <c r="F16" t="s">
        <v>285</v>
      </c>
      <c r="G16" t="s">
        <v>174</v>
      </c>
      <c r="H16" t="s">
        <v>237</v>
      </c>
      <c r="I16" t="s">
        <v>245</v>
      </c>
      <c r="J16" t="s">
        <v>246</v>
      </c>
      <c r="K16" t="s">
        <v>43</v>
      </c>
      <c r="L16" s="8" t="s">
        <v>330</v>
      </c>
      <c r="M16" s="8" t="s">
        <v>323</v>
      </c>
      <c r="N16">
        <v>2040.37</v>
      </c>
      <c r="O16">
        <v>2040.37</v>
      </c>
      <c r="P16">
        <v>1530.28</v>
      </c>
      <c r="Q16" s="6">
        <v>0</v>
      </c>
      <c r="R16" s="6">
        <v>510.09</v>
      </c>
      <c r="S16" s="6">
        <v>2040.37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/>
      <c r="AA16" s="6">
        <v>0</v>
      </c>
      <c r="AB16" s="6">
        <v>0</v>
      </c>
      <c r="AC16" t="s">
        <v>330</v>
      </c>
      <c r="AD16" t="s">
        <v>323</v>
      </c>
      <c r="AE16" t="s">
        <v>46</v>
      </c>
      <c r="AG16" t="s">
        <v>1</v>
      </c>
    </row>
    <row r="17" spans="1:60" x14ac:dyDescent="0.2">
      <c r="A17" t="s">
        <v>33</v>
      </c>
      <c r="B17" t="s">
        <v>33</v>
      </c>
      <c r="C17" t="s">
        <v>331</v>
      </c>
      <c r="D17" t="s">
        <v>305</v>
      </c>
      <c r="E17" s="22" t="s">
        <v>273</v>
      </c>
      <c r="F17" t="s">
        <v>285</v>
      </c>
      <c r="G17" t="s">
        <v>174</v>
      </c>
      <c r="H17" t="s">
        <v>237</v>
      </c>
      <c r="I17" t="s">
        <v>245</v>
      </c>
      <c r="J17" t="s">
        <v>246</v>
      </c>
      <c r="K17" t="s">
        <v>43</v>
      </c>
      <c r="L17" s="8" t="s">
        <v>330</v>
      </c>
      <c r="M17" s="8" t="s">
        <v>323</v>
      </c>
      <c r="N17">
        <v>2040.37</v>
      </c>
      <c r="O17">
        <v>0</v>
      </c>
      <c r="P17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/>
      <c r="AA17" s="6">
        <v>0</v>
      </c>
      <c r="AB17" s="6">
        <v>0</v>
      </c>
      <c r="AC17" t="s">
        <v>330</v>
      </c>
      <c r="AD17" t="s">
        <v>323</v>
      </c>
      <c r="AE17" t="s">
        <v>46</v>
      </c>
      <c r="AG17" t="s">
        <v>1</v>
      </c>
    </row>
    <row r="18" spans="1:60" x14ac:dyDescent="0.2">
      <c r="A18" t="s">
        <v>33</v>
      </c>
      <c r="B18" t="s">
        <v>33</v>
      </c>
      <c r="C18" t="s">
        <v>332</v>
      </c>
      <c r="D18" t="s">
        <v>305</v>
      </c>
      <c r="E18" s="22" t="s">
        <v>273</v>
      </c>
      <c r="F18" t="s">
        <v>285</v>
      </c>
      <c r="G18" t="s">
        <v>333</v>
      </c>
      <c r="H18" t="s">
        <v>237</v>
      </c>
      <c r="I18" t="s">
        <v>245</v>
      </c>
      <c r="J18" t="s">
        <v>246</v>
      </c>
      <c r="K18" t="s">
        <v>43</v>
      </c>
      <c r="L18" s="8" t="s">
        <v>334</v>
      </c>
      <c r="M18" s="8" t="s">
        <v>323</v>
      </c>
      <c r="N18">
        <v>2040.37</v>
      </c>
      <c r="O18">
        <v>2040.37</v>
      </c>
      <c r="P18">
        <v>1530.28</v>
      </c>
      <c r="Q18" s="6">
        <v>0</v>
      </c>
      <c r="R18" s="6">
        <v>510.09</v>
      </c>
      <c r="S18" s="6">
        <v>2040.37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/>
      <c r="AA18" s="6">
        <v>0</v>
      </c>
      <c r="AB18" s="6">
        <v>0</v>
      </c>
      <c r="AC18" t="s">
        <v>334</v>
      </c>
      <c r="AD18" t="s">
        <v>323</v>
      </c>
      <c r="AE18" t="s">
        <v>46</v>
      </c>
      <c r="AG18" t="s">
        <v>1</v>
      </c>
    </row>
    <row r="19" spans="1:60" x14ac:dyDescent="0.2">
      <c r="A19" t="s">
        <v>33</v>
      </c>
      <c r="B19" t="s">
        <v>33</v>
      </c>
      <c r="C19" t="s">
        <v>335</v>
      </c>
      <c r="D19" t="s">
        <v>305</v>
      </c>
      <c r="E19" s="22" t="s">
        <v>273</v>
      </c>
      <c r="F19" t="s">
        <v>285</v>
      </c>
      <c r="G19" t="s">
        <v>336</v>
      </c>
      <c r="H19" t="s">
        <v>237</v>
      </c>
      <c r="I19" t="s">
        <v>245</v>
      </c>
      <c r="J19" t="s">
        <v>246</v>
      </c>
      <c r="K19" t="s">
        <v>43</v>
      </c>
      <c r="L19" s="8" t="s">
        <v>337</v>
      </c>
      <c r="M19" s="8" t="s">
        <v>323</v>
      </c>
      <c r="N19">
        <v>1607.17</v>
      </c>
      <c r="O19">
        <v>1429.56</v>
      </c>
      <c r="P19">
        <v>929.56</v>
      </c>
      <c r="Q19" s="6">
        <v>0</v>
      </c>
      <c r="R19" s="6">
        <v>500</v>
      </c>
      <c r="S19" s="6">
        <v>1429.56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/>
      <c r="AA19" s="6">
        <v>0</v>
      </c>
      <c r="AB19" s="6">
        <v>0</v>
      </c>
      <c r="AC19" t="s">
        <v>337</v>
      </c>
      <c r="AD19" t="s">
        <v>323</v>
      </c>
      <c r="AE19" t="s">
        <v>46</v>
      </c>
      <c r="AG19" t="s">
        <v>1</v>
      </c>
    </row>
    <row r="20" spans="1:60" x14ac:dyDescent="0.2">
      <c r="A20" t="s">
        <v>33</v>
      </c>
      <c r="B20" t="s">
        <v>33</v>
      </c>
      <c r="C20" t="s">
        <v>338</v>
      </c>
      <c r="D20" t="s">
        <v>305</v>
      </c>
      <c r="E20" s="22" t="s">
        <v>273</v>
      </c>
      <c r="F20" t="s">
        <v>285</v>
      </c>
      <c r="G20" t="s">
        <v>339</v>
      </c>
      <c r="H20" t="s">
        <v>237</v>
      </c>
      <c r="I20" t="s">
        <v>245</v>
      </c>
      <c r="J20" t="s">
        <v>246</v>
      </c>
      <c r="K20" t="s">
        <v>43</v>
      </c>
      <c r="L20" s="8" t="s">
        <v>340</v>
      </c>
      <c r="M20" s="8" t="s">
        <v>323</v>
      </c>
      <c r="N20">
        <v>14903.28</v>
      </c>
      <c r="O20">
        <v>14903.28</v>
      </c>
      <c r="P20">
        <v>11177.46</v>
      </c>
      <c r="Q20" s="6">
        <v>0</v>
      </c>
      <c r="R20" s="6">
        <v>3725.82</v>
      </c>
      <c r="S20" s="6">
        <v>14903.28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/>
      <c r="AA20" s="6">
        <v>0</v>
      </c>
      <c r="AB20" s="6">
        <v>0</v>
      </c>
      <c r="AC20" t="s">
        <v>340</v>
      </c>
      <c r="AD20" t="s">
        <v>323</v>
      </c>
      <c r="AE20" t="s">
        <v>46</v>
      </c>
      <c r="AG20" t="s">
        <v>1</v>
      </c>
    </row>
    <row r="21" spans="1:60" x14ac:dyDescent="0.2">
      <c r="A21" t="s">
        <v>33</v>
      </c>
      <c r="B21" t="s">
        <v>33</v>
      </c>
      <c r="C21" t="s">
        <v>341</v>
      </c>
      <c r="D21" t="s">
        <v>305</v>
      </c>
      <c r="E21" s="22" t="s">
        <v>273</v>
      </c>
      <c r="F21" t="s">
        <v>285</v>
      </c>
      <c r="G21" t="s">
        <v>275</v>
      </c>
      <c r="H21" t="s">
        <v>237</v>
      </c>
      <c r="I21" t="s">
        <v>245</v>
      </c>
      <c r="J21" t="s">
        <v>246</v>
      </c>
      <c r="K21" t="s">
        <v>43</v>
      </c>
      <c r="L21" s="8" t="s">
        <v>342</v>
      </c>
      <c r="M21" s="8" t="s">
        <v>323</v>
      </c>
      <c r="N21">
        <v>19076.580000000002</v>
      </c>
      <c r="O21">
        <v>19082.28</v>
      </c>
      <c r="P21">
        <v>14311.71</v>
      </c>
      <c r="Q21" s="6">
        <v>0</v>
      </c>
      <c r="R21" s="6">
        <v>4770.57</v>
      </c>
      <c r="S21" s="6">
        <v>19082.28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/>
      <c r="AA21" s="6">
        <v>0</v>
      </c>
      <c r="AB21" s="6">
        <v>0</v>
      </c>
      <c r="AC21" t="s">
        <v>342</v>
      </c>
      <c r="AD21" t="s">
        <v>323</v>
      </c>
      <c r="AE21" t="s">
        <v>46</v>
      </c>
      <c r="AG21" t="s">
        <v>1</v>
      </c>
    </row>
    <row r="22" spans="1:60" x14ac:dyDescent="0.2">
      <c r="A22" t="s">
        <v>33</v>
      </c>
      <c r="B22" t="s">
        <v>33</v>
      </c>
      <c r="C22" t="s">
        <v>343</v>
      </c>
      <c r="D22" t="s">
        <v>305</v>
      </c>
      <c r="E22" s="22" t="s">
        <v>273</v>
      </c>
      <c r="F22" t="s">
        <v>285</v>
      </c>
      <c r="G22" t="s">
        <v>344</v>
      </c>
      <c r="H22" t="s">
        <v>237</v>
      </c>
      <c r="I22" t="s">
        <v>245</v>
      </c>
      <c r="J22" t="s">
        <v>246</v>
      </c>
      <c r="K22" t="s">
        <v>43</v>
      </c>
      <c r="L22" s="8" t="s">
        <v>345</v>
      </c>
      <c r="M22" s="8" t="s">
        <v>323</v>
      </c>
      <c r="N22">
        <v>2551.5500000000002</v>
      </c>
      <c r="O22">
        <v>2551.5500000000002</v>
      </c>
      <c r="P22">
        <v>1913.66</v>
      </c>
      <c r="Q22" s="6">
        <v>0</v>
      </c>
      <c r="R22" s="6">
        <v>637.89</v>
      </c>
      <c r="S22" s="6">
        <v>2551.5500000000002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/>
      <c r="AA22" s="6">
        <v>0</v>
      </c>
      <c r="AB22" s="6">
        <v>0</v>
      </c>
      <c r="AC22" t="s">
        <v>345</v>
      </c>
      <c r="AD22" t="s">
        <v>323</v>
      </c>
      <c r="AE22" t="s">
        <v>46</v>
      </c>
      <c r="AG22" t="s">
        <v>1</v>
      </c>
    </row>
    <row r="23" spans="1:60" x14ac:dyDescent="0.2">
      <c r="A23" t="s">
        <v>33</v>
      </c>
      <c r="B23" t="s">
        <v>33</v>
      </c>
      <c r="C23" t="s">
        <v>346</v>
      </c>
      <c r="D23" t="s">
        <v>305</v>
      </c>
      <c r="E23" s="22" t="s">
        <v>273</v>
      </c>
      <c r="F23" t="s">
        <v>285</v>
      </c>
      <c r="G23" t="s">
        <v>347</v>
      </c>
      <c r="H23" t="s">
        <v>237</v>
      </c>
      <c r="I23" t="s">
        <v>245</v>
      </c>
      <c r="J23" t="s">
        <v>246</v>
      </c>
      <c r="K23" t="s">
        <v>43</v>
      </c>
      <c r="L23" s="8" t="s">
        <v>348</v>
      </c>
      <c r="M23" s="8" t="s">
        <v>349</v>
      </c>
      <c r="N23">
        <v>1607.17</v>
      </c>
      <c r="O23">
        <v>0</v>
      </c>
      <c r="P23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/>
      <c r="AA23" s="6">
        <v>0</v>
      </c>
      <c r="AB23" s="6">
        <v>0</v>
      </c>
      <c r="AC23" t="s">
        <v>348</v>
      </c>
      <c r="AD23" t="s">
        <v>349</v>
      </c>
      <c r="AE23" t="s">
        <v>46</v>
      </c>
      <c r="AG23" t="s">
        <v>1</v>
      </c>
    </row>
    <row r="24" spans="1:60" x14ac:dyDescent="0.2">
      <c r="A24" t="s">
        <v>33</v>
      </c>
      <c r="B24" t="s">
        <v>33</v>
      </c>
      <c r="C24" t="s">
        <v>350</v>
      </c>
      <c r="D24" t="s">
        <v>305</v>
      </c>
      <c r="E24" s="22" t="s">
        <v>273</v>
      </c>
      <c r="F24" t="s">
        <v>351</v>
      </c>
      <c r="G24" t="s">
        <v>288</v>
      </c>
      <c r="H24" t="s">
        <v>237</v>
      </c>
      <c r="I24" t="s">
        <v>238</v>
      </c>
      <c r="J24" t="s">
        <v>239</v>
      </c>
      <c r="K24" t="s">
        <v>43</v>
      </c>
      <c r="L24" s="8" t="s">
        <v>352</v>
      </c>
      <c r="M24" s="8" t="s">
        <v>353</v>
      </c>
      <c r="N24">
        <v>30000</v>
      </c>
      <c r="O24">
        <v>5827.37</v>
      </c>
      <c r="P24">
        <v>827.37</v>
      </c>
      <c r="Q24" s="6">
        <v>0</v>
      </c>
      <c r="R24" s="6">
        <v>5000</v>
      </c>
      <c r="S24" s="6">
        <v>5827.37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/>
      <c r="AA24" s="6">
        <v>0</v>
      </c>
      <c r="AB24" s="6">
        <v>0</v>
      </c>
      <c r="AC24" t="s">
        <v>352</v>
      </c>
      <c r="AD24" t="s">
        <v>353</v>
      </c>
      <c r="AE24" t="s">
        <v>46</v>
      </c>
      <c r="AG24" t="s">
        <v>1</v>
      </c>
    </row>
    <row r="25" spans="1:60" x14ac:dyDescent="0.2">
      <c r="A25" t="s">
        <v>33</v>
      </c>
      <c r="B25" t="s">
        <v>33</v>
      </c>
      <c r="C25" t="s">
        <v>354</v>
      </c>
      <c r="D25" t="s">
        <v>305</v>
      </c>
      <c r="E25" s="22" t="s">
        <v>355</v>
      </c>
      <c r="F25" t="s">
        <v>356</v>
      </c>
      <c r="G25" t="s">
        <v>294</v>
      </c>
      <c r="H25" t="s">
        <v>237</v>
      </c>
      <c r="I25" t="s">
        <v>238</v>
      </c>
      <c r="J25" t="s">
        <v>239</v>
      </c>
      <c r="K25" t="s">
        <v>43</v>
      </c>
      <c r="L25" s="8" t="s">
        <v>357</v>
      </c>
      <c r="M25" s="8" t="s">
        <v>358</v>
      </c>
      <c r="N25">
        <v>8650</v>
      </c>
      <c r="O25">
        <v>0</v>
      </c>
      <c r="P25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/>
      <c r="AA25" s="6">
        <v>0</v>
      </c>
      <c r="AB25" s="6">
        <v>0</v>
      </c>
      <c r="AC25" t="s">
        <v>357</v>
      </c>
      <c r="AD25" t="s">
        <v>358</v>
      </c>
      <c r="AE25" t="s">
        <v>46</v>
      </c>
      <c r="AG25" t="s">
        <v>1</v>
      </c>
    </row>
    <row r="26" spans="1:60" x14ac:dyDescent="0.2">
      <c r="A26" t="s">
        <v>33</v>
      </c>
      <c r="B26" t="s">
        <v>33</v>
      </c>
      <c r="C26" t="s">
        <v>359</v>
      </c>
      <c r="D26" t="s">
        <v>305</v>
      </c>
      <c r="E26" s="22" t="s">
        <v>355</v>
      </c>
      <c r="F26" t="s">
        <v>360</v>
      </c>
      <c r="G26" t="s">
        <v>318</v>
      </c>
      <c r="H26" t="s">
        <v>237</v>
      </c>
      <c r="I26" t="s">
        <v>238</v>
      </c>
      <c r="J26" t="s">
        <v>239</v>
      </c>
      <c r="K26" t="s">
        <v>43</v>
      </c>
      <c r="L26" s="8" t="s">
        <v>319</v>
      </c>
      <c r="M26" s="8" t="s">
        <v>361</v>
      </c>
      <c r="N26">
        <v>20000</v>
      </c>
      <c r="O26">
        <v>7576.44</v>
      </c>
      <c r="P26">
        <v>2576.44</v>
      </c>
      <c r="Q26" s="6">
        <v>0</v>
      </c>
      <c r="R26" s="6">
        <v>5000</v>
      </c>
      <c r="S26" s="6">
        <v>7576.44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/>
      <c r="AA26" s="6">
        <v>0</v>
      </c>
      <c r="AB26" s="6">
        <v>0</v>
      </c>
      <c r="AC26" t="s">
        <v>319</v>
      </c>
      <c r="AD26" t="s">
        <v>361</v>
      </c>
      <c r="AE26" t="s">
        <v>46</v>
      </c>
      <c r="AG26" t="s">
        <v>1</v>
      </c>
    </row>
    <row r="27" spans="1:60" x14ac:dyDescent="0.2">
      <c r="A27" t="s">
        <v>33</v>
      </c>
      <c r="B27" t="s">
        <v>33</v>
      </c>
      <c r="C27" t="s">
        <v>362</v>
      </c>
      <c r="D27" t="s">
        <v>305</v>
      </c>
      <c r="E27" s="22" t="s">
        <v>355</v>
      </c>
      <c r="F27" t="s">
        <v>363</v>
      </c>
      <c r="G27" t="s">
        <v>144</v>
      </c>
      <c r="H27" t="s">
        <v>237</v>
      </c>
      <c r="I27" t="s">
        <v>238</v>
      </c>
      <c r="J27" t="s">
        <v>239</v>
      </c>
      <c r="K27" t="s">
        <v>43</v>
      </c>
      <c r="L27" s="8" t="s">
        <v>364</v>
      </c>
      <c r="M27" s="8" t="s">
        <v>361</v>
      </c>
      <c r="N27">
        <v>20000</v>
      </c>
      <c r="O27">
        <v>14279.15</v>
      </c>
      <c r="P27">
        <v>9279.15</v>
      </c>
      <c r="Q27" s="6">
        <v>0</v>
      </c>
      <c r="R27" s="6">
        <v>5000</v>
      </c>
      <c r="S27" s="6">
        <v>14279.15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/>
      <c r="AA27" s="6">
        <v>0</v>
      </c>
      <c r="AB27" s="6">
        <v>0</v>
      </c>
      <c r="AC27" t="s">
        <v>364</v>
      </c>
      <c r="AD27" t="s">
        <v>361</v>
      </c>
      <c r="AE27" t="s">
        <v>46</v>
      </c>
      <c r="AG27" t="s">
        <v>1</v>
      </c>
    </row>
    <row r="28" spans="1:60" x14ac:dyDescent="0.2">
      <c r="A28" t="s">
        <v>33</v>
      </c>
      <c r="B28" t="s">
        <v>33</v>
      </c>
      <c r="C28" t="s">
        <v>365</v>
      </c>
      <c r="D28" t="s">
        <v>305</v>
      </c>
      <c r="E28" s="22" t="s">
        <v>366</v>
      </c>
      <c r="F28" t="s">
        <v>367</v>
      </c>
      <c r="G28" t="s">
        <v>33</v>
      </c>
      <c r="H28" t="s">
        <v>368</v>
      </c>
      <c r="I28" t="s">
        <v>369</v>
      </c>
      <c r="J28" t="s">
        <v>369</v>
      </c>
      <c r="K28" t="s">
        <v>43</v>
      </c>
      <c r="L28" s="8" t="s">
        <v>370</v>
      </c>
      <c r="M28" s="8" t="s">
        <v>371</v>
      </c>
      <c r="N28">
        <v>1</v>
      </c>
      <c r="O28">
        <v>0</v>
      </c>
      <c r="P28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/>
      <c r="AA28" s="6">
        <v>0</v>
      </c>
      <c r="AB28" s="6">
        <v>0</v>
      </c>
      <c r="AC28" t="s">
        <v>370</v>
      </c>
      <c r="AD28" t="s">
        <v>371</v>
      </c>
      <c r="AE28" t="s">
        <v>46</v>
      </c>
      <c r="AG28" t="s">
        <v>1</v>
      </c>
    </row>
    <row r="29" spans="1:60" x14ac:dyDescent="0.2">
      <c r="A29" t="s">
        <v>33</v>
      </c>
      <c r="B29" t="s">
        <v>33</v>
      </c>
      <c r="C29" t="s">
        <v>372</v>
      </c>
      <c r="D29" t="s">
        <v>305</v>
      </c>
      <c r="E29" s="22" t="s">
        <v>256</v>
      </c>
      <c r="F29" t="s">
        <v>373</v>
      </c>
      <c r="G29" t="s">
        <v>33</v>
      </c>
      <c r="H29" t="s">
        <v>256</v>
      </c>
      <c r="I29" t="s">
        <v>374</v>
      </c>
      <c r="J29" t="s">
        <v>300</v>
      </c>
      <c r="K29" t="s">
        <v>43</v>
      </c>
      <c r="L29" s="8" t="s">
        <v>375</v>
      </c>
      <c r="M29" s="8" t="s">
        <v>376</v>
      </c>
      <c r="N29">
        <v>6140</v>
      </c>
      <c r="O29">
        <v>0</v>
      </c>
      <c r="P29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/>
      <c r="AA29" s="6">
        <v>0</v>
      </c>
      <c r="AB29" s="6">
        <v>0</v>
      </c>
      <c r="AC29" t="s">
        <v>375</v>
      </c>
      <c r="AD29" t="s">
        <v>376</v>
      </c>
      <c r="AE29" t="s">
        <v>46</v>
      </c>
      <c r="AG29" t="s">
        <v>1</v>
      </c>
    </row>
    <row r="30" spans="1:60" x14ac:dyDescent="0.2">
      <c r="A30" t="s">
        <v>33</v>
      </c>
      <c r="B30" t="s">
        <v>33</v>
      </c>
      <c r="C30" t="s">
        <v>377</v>
      </c>
      <c r="D30" t="s">
        <v>305</v>
      </c>
      <c r="E30" s="22" t="s">
        <v>366</v>
      </c>
      <c r="F30" t="s">
        <v>378</v>
      </c>
      <c r="G30" t="s">
        <v>33</v>
      </c>
      <c r="H30" t="s">
        <v>379</v>
      </c>
      <c r="I30" t="s">
        <v>258</v>
      </c>
      <c r="J30" t="s">
        <v>379</v>
      </c>
      <c r="K30" t="s">
        <v>43</v>
      </c>
      <c r="L30" s="8" t="s">
        <v>380</v>
      </c>
      <c r="M30" s="8" t="s">
        <v>381</v>
      </c>
      <c r="N30">
        <v>35000</v>
      </c>
      <c r="O30">
        <v>8243.34</v>
      </c>
      <c r="P30">
        <v>8243.34</v>
      </c>
      <c r="Q30" s="6">
        <v>0</v>
      </c>
      <c r="R30" s="6">
        <v>0</v>
      </c>
      <c r="S30" s="6">
        <v>8243.34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/>
      <c r="AA30" s="6">
        <v>0</v>
      </c>
      <c r="AB30" s="6">
        <v>0</v>
      </c>
      <c r="AC30" t="s">
        <v>380</v>
      </c>
      <c r="AD30" t="s">
        <v>381</v>
      </c>
      <c r="AE30" t="s">
        <v>46</v>
      </c>
      <c r="AG30" t="s">
        <v>1</v>
      </c>
    </row>
    <row r="32" spans="1:60" ht="15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49"/>
      <c r="M32" s="49"/>
      <c r="N32" s="42">
        <f t="shared" ref="N32:AB32" si="0">SUM(N10:N30)</f>
        <v>186136.75</v>
      </c>
      <c r="O32" s="42">
        <f t="shared" si="0"/>
        <v>108853.60999999999</v>
      </c>
      <c r="P32" s="42">
        <f t="shared" si="0"/>
        <v>76274.86</v>
      </c>
      <c r="Q32" s="42">
        <f t="shared" si="0"/>
        <v>0</v>
      </c>
      <c r="R32" s="42">
        <f t="shared" si="0"/>
        <v>32578.75</v>
      </c>
      <c r="S32" s="42">
        <f t="shared" si="0"/>
        <v>108853.60999999999</v>
      </c>
      <c r="T32" s="42">
        <f t="shared" si="0"/>
        <v>0</v>
      </c>
      <c r="U32" s="42">
        <f t="shared" si="0"/>
        <v>0</v>
      </c>
      <c r="V32" s="43">
        <f t="shared" si="0"/>
        <v>0</v>
      </c>
      <c r="W32" s="43">
        <f t="shared" si="0"/>
        <v>0</v>
      </c>
      <c r="X32" s="43">
        <f t="shared" si="0"/>
        <v>0</v>
      </c>
      <c r="Y32" s="43">
        <f t="shared" si="0"/>
        <v>0</v>
      </c>
      <c r="Z32" s="43">
        <f t="shared" si="0"/>
        <v>0</v>
      </c>
      <c r="AA32" s="43">
        <f t="shared" si="0"/>
        <v>0</v>
      </c>
      <c r="AB32" s="43">
        <f t="shared" si="0"/>
        <v>0</v>
      </c>
      <c r="AC32" s="5"/>
      <c r="AD32" s="5"/>
      <c r="AE32" s="6"/>
      <c r="AG32" s="15" t="s">
        <v>10</v>
      </c>
      <c r="AT32" s="42">
        <f t="shared" ref="AT32:BH32" si="1">N32</f>
        <v>186136.75</v>
      </c>
      <c r="AU32" s="42">
        <f t="shared" si="1"/>
        <v>108853.60999999999</v>
      </c>
      <c r="AV32" s="42">
        <f t="shared" si="1"/>
        <v>76274.86</v>
      </c>
      <c r="AW32" s="42">
        <f t="shared" si="1"/>
        <v>0</v>
      </c>
      <c r="AX32" s="42">
        <f t="shared" si="1"/>
        <v>32578.75</v>
      </c>
      <c r="AY32" s="42">
        <f t="shared" si="1"/>
        <v>108853.60999999999</v>
      </c>
      <c r="AZ32" s="42">
        <f t="shared" si="1"/>
        <v>0</v>
      </c>
      <c r="BA32" s="42">
        <f t="shared" si="1"/>
        <v>0</v>
      </c>
      <c r="BB32" s="43">
        <f t="shared" si="1"/>
        <v>0</v>
      </c>
      <c r="BC32" s="43">
        <f t="shared" si="1"/>
        <v>0</v>
      </c>
      <c r="BD32" s="43">
        <f t="shared" si="1"/>
        <v>0</v>
      </c>
      <c r="BE32" s="43">
        <f t="shared" si="1"/>
        <v>0</v>
      </c>
      <c r="BF32" s="43">
        <f t="shared" si="1"/>
        <v>0</v>
      </c>
      <c r="BG32" s="43">
        <f t="shared" si="1"/>
        <v>0</v>
      </c>
      <c r="BH32" s="43">
        <f t="shared" si="1"/>
        <v>0</v>
      </c>
    </row>
    <row r="33" spans="1:33" x14ac:dyDescent="0.2">
      <c r="A33" t="str">
        <f>"Record Count: "&amp;AC33</f>
        <v>Record Count: 21</v>
      </c>
      <c r="N33" s="6"/>
      <c r="AC33" s="17">
        <v>21</v>
      </c>
    </row>
    <row r="34" spans="1:33" x14ac:dyDescent="0.2">
      <c r="N34" s="6"/>
      <c r="AG34" s="1" t="s">
        <v>0</v>
      </c>
    </row>
  </sheetData>
  <mergeCells count="2">
    <mergeCell ref="V8:AB8"/>
    <mergeCell ref="O8:U8"/>
  </mergeCells>
  <conditionalFormatting sqref="O9:U9 E9:M9">
    <cfRule type="cellIs" dxfId="29" priority="10" stopIfTrue="1" operator="equal">
      <formula>"na"</formula>
    </cfRule>
  </conditionalFormatting>
  <conditionalFormatting sqref="V9:AB9">
    <cfRule type="cellIs" dxfId="28" priority="9" stopIfTrue="1" operator="equal">
      <formula>"na"</formula>
    </cfRule>
  </conditionalFormatting>
  <conditionalFormatting sqref="N9">
    <cfRule type="cellIs" dxfId="27" priority="4" stopIfTrue="1" operator="equal">
      <formula>"na"</formula>
    </cfRule>
  </conditionalFormatting>
  <conditionalFormatting sqref="C9:D9">
    <cfRule type="cellIs" dxfId="26" priority="3" stopIfTrue="1" operator="equal">
      <formula>"na"</formula>
    </cfRule>
  </conditionalFormatting>
  <conditionalFormatting sqref="A9">
    <cfRule type="cellIs" dxfId="25" priority="2" stopIfTrue="1" operator="equal">
      <formula>"na"</formula>
    </cfRule>
  </conditionalFormatting>
  <conditionalFormatting sqref="B9">
    <cfRule type="cellIs" dxfId="24" priority="1" stopIfTrue="1" operator="equal">
      <formula>"na"</formula>
    </cfRule>
  </conditionalFormatting>
  <printOptions horizontalCentered="1"/>
  <pageMargins left="0.5" right="0.5" top="1" bottom="0.5" header="0.196850393700787" footer="0.196850393700787"/>
  <pageSetup paperSize="9" scale="70" fitToHeight="0" orientation="landscape" r:id="rId1"/>
  <headerFooter>
    <oddHeader>&amp;R 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workbookViewId="0">
      <selection activeCell="G34" sqref="G33:V34"/>
    </sheetView>
  </sheetViews>
  <sheetFormatPr defaultRowHeight="12.75" x14ac:dyDescent="0.2"/>
  <cols>
    <col min="1" max="4" width="27.5703125" customWidth="1"/>
    <col min="5" max="5" width="27.5703125" style="22" customWidth="1"/>
    <col min="6" max="11" width="27.5703125" customWidth="1"/>
    <col min="12" max="13" width="27.5703125" style="8" customWidth="1"/>
    <col min="14" max="14" width="27.5703125" customWidth="1"/>
    <col min="15" max="15" width="14.28515625" customWidth="1"/>
    <col min="16" max="16" width="15.85546875" customWidth="1"/>
    <col min="17" max="17" width="21.7109375" style="6" customWidth="1"/>
    <col min="18" max="18" width="15.28515625" style="6" customWidth="1"/>
    <col min="19" max="19" width="11.85546875" style="6" hidden="1" customWidth="1"/>
    <col min="20" max="20" width="15.140625" style="6" customWidth="1"/>
    <col min="21" max="21" width="13.28515625" style="6" customWidth="1"/>
    <col min="22" max="22" width="14.7109375" style="6" customWidth="1"/>
    <col min="23" max="23" width="16.5703125" style="6" customWidth="1"/>
    <col min="24" max="24" width="22.85546875" style="6" customWidth="1"/>
    <col min="25" max="25" width="14.42578125" style="6" customWidth="1"/>
    <col min="26" max="26" width="11.85546875" style="6" hidden="1" customWidth="1"/>
    <col min="27" max="27" width="17" style="6" customWidth="1"/>
    <col min="28" max="28" width="14" style="6" bestFit="1" customWidth="1"/>
    <col min="29" max="29" width="23.28515625" hidden="1" customWidth="1"/>
    <col min="30" max="30" width="9.28515625" hidden="1" customWidth="1"/>
    <col min="31" max="31" width="9" hidden="1" customWidth="1"/>
    <col min="32" max="182" width="0" hidden="1" customWidth="1"/>
  </cols>
  <sheetData>
    <row r="1" spans="1:35" ht="19.5" x14ac:dyDescent="0.25">
      <c r="E1" s="13"/>
      <c r="H1" s="13"/>
      <c r="I1" s="20"/>
      <c r="J1" s="12" t="s">
        <v>26</v>
      </c>
      <c r="K1" s="13"/>
      <c r="L1" s="44"/>
      <c r="M1" s="44"/>
      <c r="N1" s="13"/>
      <c r="O1" s="8"/>
      <c r="P1" s="8"/>
      <c r="Q1" s="8"/>
      <c r="R1" s="8"/>
      <c r="S1" s="8"/>
      <c r="T1" s="8"/>
      <c r="U1" s="8"/>
      <c r="V1" s="8"/>
      <c r="AC1" s="6"/>
      <c r="AD1" s="6"/>
      <c r="AF1" s="1" t="s">
        <v>0</v>
      </c>
      <c r="AG1" s="1" t="s">
        <v>3</v>
      </c>
      <c r="AH1" t="s">
        <v>441</v>
      </c>
      <c r="AI1" t="s">
        <v>114</v>
      </c>
    </row>
    <row r="2" spans="1:35" x14ac:dyDescent="0.2">
      <c r="E2"/>
      <c r="G2" s="26"/>
      <c r="H2" s="14"/>
      <c r="I2" s="21"/>
      <c r="J2" s="14"/>
      <c r="K2" s="27"/>
      <c r="L2" s="45"/>
      <c r="M2" s="46"/>
      <c r="N2" s="14"/>
      <c r="O2" s="8"/>
      <c r="P2" s="8"/>
      <c r="Q2" s="8"/>
      <c r="R2" s="8"/>
      <c r="S2" s="8"/>
      <c r="T2" s="8"/>
      <c r="U2" s="8"/>
      <c r="V2" s="8"/>
      <c r="AC2" s="6"/>
      <c r="AD2" s="6"/>
      <c r="AG2" s="2" t="s">
        <v>4</v>
      </c>
    </row>
    <row r="3" spans="1:35" x14ac:dyDescent="0.2">
      <c r="E3"/>
      <c r="G3" s="26"/>
      <c r="K3" s="27"/>
      <c r="L3" s="45"/>
      <c r="O3" s="8"/>
      <c r="P3" s="8"/>
      <c r="Q3" s="8"/>
      <c r="R3" s="8"/>
      <c r="S3" s="8"/>
      <c r="T3" s="8"/>
      <c r="U3" s="8"/>
      <c r="V3" s="8"/>
      <c r="AC3" s="6"/>
      <c r="AD3" s="6"/>
      <c r="AG3" t="s">
        <v>5</v>
      </c>
    </row>
    <row r="4" spans="1:35" ht="13.5" customHeight="1" x14ac:dyDescent="0.5">
      <c r="E4" s="3"/>
      <c r="O4" s="8"/>
      <c r="P4" s="8"/>
      <c r="Q4" s="8"/>
      <c r="R4" s="8"/>
      <c r="S4" s="8"/>
      <c r="T4" s="8"/>
      <c r="U4" s="8"/>
      <c r="V4" s="8"/>
      <c r="AC4" s="30"/>
      <c r="AD4" s="30"/>
    </row>
    <row r="5" spans="1:35" x14ac:dyDescent="0.2">
      <c r="E5" s="28" t="s">
        <v>23</v>
      </c>
      <c r="F5" s="50" t="str">
        <f>AE10</f>
        <v>Blouberg Municipality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6"/>
      <c r="AG5" t="s">
        <v>6</v>
      </c>
    </row>
    <row r="6" spans="1:35" x14ac:dyDescent="0.2">
      <c r="E6" s="29"/>
      <c r="F6" s="51"/>
      <c r="G6" s="31"/>
      <c r="H6" s="32"/>
      <c r="I6" s="33"/>
      <c r="J6" s="34"/>
      <c r="K6" s="19"/>
      <c r="L6" s="47"/>
      <c r="M6" s="4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6"/>
    </row>
    <row r="7" spans="1:35" ht="15" customHeight="1" x14ac:dyDescent="0.2">
      <c r="E7" s="4"/>
      <c r="F7" s="4"/>
      <c r="G7" s="4"/>
      <c r="H7" s="4"/>
      <c r="I7" s="23"/>
      <c r="J7" s="4"/>
      <c r="K7" s="4"/>
      <c r="L7" s="9"/>
      <c r="M7" s="9"/>
      <c r="N7" s="4"/>
      <c r="O7" s="35"/>
      <c r="Q7" s="9"/>
      <c r="R7" s="9"/>
      <c r="S7" s="9"/>
      <c r="T7" s="9"/>
      <c r="U7" s="9"/>
      <c r="V7" s="9"/>
      <c r="W7" s="36"/>
      <c r="Y7" s="7"/>
      <c r="Z7" s="7"/>
      <c r="AA7" s="7"/>
      <c r="AB7" s="7"/>
      <c r="AC7" s="7"/>
      <c r="AD7" s="7"/>
      <c r="AE7" s="6"/>
    </row>
    <row r="8" spans="1:35" ht="20.25" x14ac:dyDescent="0.3">
      <c r="E8" s="18"/>
      <c r="F8" s="11"/>
      <c r="G8" s="11"/>
      <c r="H8" s="11"/>
      <c r="I8" s="24"/>
      <c r="J8" s="11"/>
      <c r="K8" s="11"/>
      <c r="L8" s="48"/>
      <c r="M8" s="48"/>
      <c r="N8" s="11"/>
      <c r="O8" s="55" t="s">
        <v>19</v>
      </c>
      <c r="P8" s="56"/>
      <c r="Q8" s="56"/>
      <c r="R8" s="56"/>
      <c r="S8" s="56"/>
      <c r="T8" s="56"/>
      <c r="U8" s="57"/>
      <c r="V8" s="52" t="s">
        <v>20</v>
      </c>
      <c r="W8" s="53"/>
      <c r="X8" s="53"/>
      <c r="Y8" s="53"/>
      <c r="Z8" s="53"/>
      <c r="AA8" s="53"/>
      <c r="AB8" s="54"/>
      <c r="AC8" s="37"/>
      <c r="AD8" s="10"/>
      <c r="AE8" s="6"/>
    </row>
    <row r="9" spans="1:35" ht="25.5" customHeight="1" x14ac:dyDescent="0.25">
      <c r="A9" s="39" t="s">
        <v>30</v>
      </c>
      <c r="B9" s="39" t="s">
        <v>31</v>
      </c>
      <c r="C9" s="39" t="s">
        <v>25</v>
      </c>
      <c r="D9" s="39" t="s">
        <v>32</v>
      </c>
      <c r="E9" s="39" t="s">
        <v>24</v>
      </c>
      <c r="F9" s="39" t="s">
        <v>18</v>
      </c>
      <c r="G9" s="39" t="s">
        <v>17</v>
      </c>
      <c r="H9" s="39" t="s">
        <v>16</v>
      </c>
      <c r="I9" s="39" t="s">
        <v>15</v>
      </c>
      <c r="J9" s="39" t="s">
        <v>14</v>
      </c>
      <c r="K9" s="39" t="s">
        <v>9</v>
      </c>
      <c r="L9" s="49" t="s">
        <v>27</v>
      </c>
      <c r="M9" s="49" t="s">
        <v>28</v>
      </c>
      <c r="N9" s="39" t="s">
        <v>29</v>
      </c>
      <c r="O9" s="39" t="s">
        <v>13</v>
      </c>
      <c r="P9" s="39" t="s">
        <v>21</v>
      </c>
      <c r="Q9" s="39" t="s">
        <v>22</v>
      </c>
      <c r="R9" s="39" t="s">
        <v>2</v>
      </c>
      <c r="S9" s="39" t="s">
        <v>8</v>
      </c>
      <c r="T9" s="39" t="s">
        <v>12</v>
      </c>
      <c r="U9" s="39" t="s">
        <v>11</v>
      </c>
      <c r="V9" s="40" t="s">
        <v>13</v>
      </c>
      <c r="W9" s="40" t="s">
        <v>21</v>
      </c>
      <c r="X9" s="40" t="s">
        <v>22</v>
      </c>
      <c r="Y9" s="40" t="s">
        <v>2</v>
      </c>
      <c r="Z9" s="40" t="s">
        <v>8</v>
      </c>
      <c r="AA9" s="40" t="s">
        <v>12</v>
      </c>
      <c r="AB9" s="40" t="s">
        <v>11</v>
      </c>
      <c r="AC9" s="38" t="s">
        <v>12</v>
      </c>
      <c r="AD9" s="38" t="s">
        <v>11</v>
      </c>
      <c r="AE9" s="6"/>
      <c r="AG9" s="16" t="s">
        <v>7</v>
      </c>
    </row>
    <row r="10" spans="1:35" x14ac:dyDescent="0.2">
      <c r="A10" t="s">
        <v>33</v>
      </c>
      <c r="B10" t="s">
        <v>33</v>
      </c>
      <c r="C10" t="s">
        <v>383</v>
      </c>
      <c r="D10" t="s">
        <v>305</v>
      </c>
      <c r="E10" s="22" t="s">
        <v>273</v>
      </c>
      <c r="F10" t="s">
        <v>285</v>
      </c>
      <c r="G10" t="s">
        <v>82</v>
      </c>
      <c r="H10" t="s">
        <v>237</v>
      </c>
      <c r="I10" t="s">
        <v>245</v>
      </c>
      <c r="J10" t="s">
        <v>246</v>
      </c>
      <c r="K10" t="s">
        <v>43</v>
      </c>
      <c r="L10" s="8" t="s">
        <v>384</v>
      </c>
      <c r="M10" s="8" t="s">
        <v>385</v>
      </c>
      <c r="N10">
        <v>9305.9</v>
      </c>
      <c r="O10">
        <v>9305.9</v>
      </c>
      <c r="P10">
        <v>6979.42</v>
      </c>
      <c r="Q10" s="6">
        <v>0</v>
      </c>
      <c r="R10" s="6">
        <v>2326.48</v>
      </c>
      <c r="S10" s="6">
        <v>9305.9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/>
      <c r="AA10" s="6">
        <v>0</v>
      </c>
      <c r="AB10" s="6">
        <v>0</v>
      </c>
      <c r="AC10" t="s">
        <v>384</v>
      </c>
      <c r="AD10" t="s">
        <v>385</v>
      </c>
      <c r="AE10" t="s">
        <v>46</v>
      </c>
      <c r="AG10" t="s">
        <v>1</v>
      </c>
    </row>
    <row r="11" spans="1:35" x14ac:dyDescent="0.2">
      <c r="A11" t="s">
        <v>33</v>
      </c>
      <c r="B11" t="s">
        <v>33</v>
      </c>
      <c r="C11" t="s">
        <v>386</v>
      </c>
      <c r="D11" t="s">
        <v>305</v>
      </c>
      <c r="E11" s="22" t="s">
        <v>273</v>
      </c>
      <c r="F11" t="s">
        <v>387</v>
      </c>
      <c r="G11" t="s">
        <v>339</v>
      </c>
      <c r="H11" t="s">
        <v>237</v>
      </c>
      <c r="I11" t="s">
        <v>238</v>
      </c>
      <c r="J11" t="s">
        <v>239</v>
      </c>
      <c r="K11" t="s">
        <v>43</v>
      </c>
      <c r="L11" s="8" t="s">
        <v>388</v>
      </c>
      <c r="M11" s="8" t="s">
        <v>389</v>
      </c>
      <c r="N11">
        <v>25000</v>
      </c>
      <c r="O11">
        <v>120725.41</v>
      </c>
      <c r="P11">
        <v>115725.41</v>
      </c>
      <c r="Q11" s="6">
        <v>0</v>
      </c>
      <c r="R11" s="6">
        <v>5000</v>
      </c>
      <c r="S11" s="6">
        <v>120725.41</v>
      </c>
      <c r="T11" s="6">
        <v>-53513.38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/>
      <c r="AA11" s="6">
        <v>0</v>
      </c>
      <c r="AB11" s="6">
        <v>0</v>
      </c>
      <c r="AC11" t="s">
        <v>388</v>
      </c>
      <c r="AD11" t="s">
        <v>389</v>
      </c>
      <c r="AE11" t="s">
        <v>46</v>
      </c>
      <c r="AG11" t="s">
        <v>1</v>
      </c>
    </row>
    <row r="12" spans="1:35" x14ac:dyDescent="0.2">
      <c r="A12" t="s">
        <v>33</v>
      </c>
      <c r="B12" t="s">
        <v>33</v>
      </c>
      <c r="C12" t="s">
        <v>390</v>
      </c>
      <c r="D12" t="s">
        <v>305</v>
      </c>
      <c r="E12" s="22" t="s">
        <v>273</v>
      </c>
      <c r="F12" t="s">
        <v>391</v>
      </c>
      <c r="G12" t="s">
        <v>392</v>
      </c>
      <c r="H12" t="s">
        <v>237</v>
      </c>
      <c r="I12" t="s">
        <v>245</v>
      </c>
      <c r="J12" t="s">
        <v>246</v>
      </c>
      <c r="K12" t="s">
        <v>43</v>
      </c>
      <c r="L12" s="8" t="s">
        <v>393</v>
      </c>
      <c r="M12" s="8" t="s">
        <v>394</v>
      </c>
      <c r="N12">
        <v>2040.37</v>
      </c>
      <c r="O12">
        <v>0</v>
      </c>
      <c r="P12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/>
      <c r="AA12" s="6">
        <v>0</v>
      </c>
      <c r="AB12" s="6">
        <v>0</v>
      </c>
      <c r="AC12" t="s">
        <v>393</v>
      </c>
      <c r="AD12" t="s">
        <v>394</v>
      </c>
      <c r="AE12" t="s">
        <v>46</v>
      </c>
      <c r="AG12" t="s">
        <v>1</v>
      </c>
    </row>
    <row r="13" spans="1:35" x14ac:dyDescent="0.2">
      <c r="A13" t="s">
        <v>33</v>
      </c>
      <c r="B13" t="s">
        <v>33</v>
      </c>
      <c r="C13" t="s">
        <v>395</v>
      </c>
      <c r="D13" t="s">
        <v>305</v>
      </c>
      <c r="E13" s="22" t="s">
        <v>273</v>
      </c>
      <c r="F13" t="s">
        <v>391</v>
      </c>
      <c r="G13" t="s">
        <v>312</v>
      </c>
      <c r="H13" t="s">
        <v>237</v>
      </c>
      <c r="I13" t="s">
        <v>245</v>
      </c>
      <c r="J13" t="s">
        <v>246</v>
      </c>
      <c r="K13" t="s">
        <v>43</v>
      </c>
      <c r="L13" s="8" t="s">
        <v>396</v>
      </c>
      <c r="M13" s="8" t="s">
        <v>394</v>
      </c>
      <c r="N13">
        <v>2750.07</v>
      </c>
      <c r="O13">
        <v>2714.41</v>
      </c>
      <c r="P13">
        <v>2035.81</v>
      </c>
      <c r="Q13" s="6">
        <v>0</v>
      </c>
      <c r="R13" s="6">
        <v>678.6</v>
      </c>
      <c r="S13" s="6">
        <v>2714.41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/>
      <c r="AA13" s="6">
        <v>0</v>
      </c>
      <c r="AB13" s="6">
        <v>0</v>
      </c>
      <c r="AC13" t="s">
        <v>396</v>
      </c>
      <c r="AD13" t="s">
        <v>394</v>
      </c>
      <c r="AE13" t="s">
        <v>46</v>
      </c>
      <c r="AG13" t="s">
        <v>1</v>
      </c>
    </row>
    <row r="14" spans="1:35" x14ac:dyDescent="0.2">
      <c r="A14" t="s">
        <v>33</v>
      </c>
      <c r="B14" t="s">
        <v>33</v>
      </c>
      <c r="C14" t="s">
        <v>397</v>
      </c>
      <c r="D14" t="s">
        <v>305</v>
      </c>
      <c r="E14" s="22" t="s">
        <v>273</v>
      </c>
      <c r="F14" t="s">
        <v>391</v>
      </c>
      <c r="G14" t="s">
        <v>219</v>
      </c>
      <c r="H14" t="s">
        <v>237</v>
      </c>
      <c r="I14" t="s">
        <v>245</v>
      </c>
      <c r="J14" t="s">
        <v>246</v>
      </c>
      <c r="K14" t="s">
        <v>43</v>
      </c>
      <c r="L14" s="8" t="s">
        <v>398</v>
      </c>
      <c r="M14" s="8" t="s">
        <v>394</v>
      </c>
      <c r="N14">
        <v>5468.61</v>
      </c>
      <c r="O14">
        <v>0</v>
      </c>
      <c r="P14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/>
      <c r="AA14" s="6">
        <v>0</v>
      </c>
      <c r="AB14" s="6">
        <v>0</v>
      </c>
      <c r="AC14" t="s">
        <v>398</v>
      </c>
      <c r="AD14" t="s">
        <v>394</v>
      </c>
      <c r="AE14" t="s">
        <v>46</v>
      </c>
      <c r="AG14" t="s">
        <v>1</v>
      </c>
    </row>
    <row r="15" spans="1:35" x14ac:dyDescent="0.2">
      <c r="A15" t="s">
        <v>33</v>
      </c>
      <c r="B15" t="s">
        <v>33</v>
      </c>
      <c r="C15" t="s">
        <v>399</v>
      </c>
      <c r="D15" t="s">
        <v>305</v>
      </c>
      <c r="E15" s="22" t="s">
        <v>273</v>
      </c>
      <c r="F15" t="s">
        <v>391</v>
      </c>
      <c r="G15" t="s">
        <v>400</v>
      </c>
      <c r="H15" t="s">
        <v>237</v>
      </c>
      <c r="I15" t="s">
        <v>245</v>
      </c>
      <c r="J15" t="s">
        <v>246</v>
      </c>
      <c r="K15" t="s">
        <v>43</v>
      </c>
      <c r="L15" s="8" t="s">
        <v>401</v>
      </c>
      <c r="M15" s="8" t="s">
        <v>402</v>
      </c>
      <c r="N15">
        <v>4264.8500000000004</v>
      </c>
      <c r="O15">
        <v>4264.8500000000004</v>
      </c>
      <c r="P15">
        <v>3198.64</v>
      </c>
      <c r="Q15" s="6">
        <v>0</v>
      </c>
      <c r="R15" s="6">
        <v>1066.21</v>
      </c>
      <c r="S15" s="6">
        <v>4264.8500000000004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/>
      <c r="AA15" s="6">
        <v>0</v>
      </c>
      <c r="AB15" s="6">
        <v>0</v>
      </c>
      <c r="AC15" t="s">
        <v>401</v>
      </c>
      <c r="AD15" t="s">
        <v>402</v>
      </c>
      <c r="AE15" t="s">
        <v>46</v>
      </c>
      <c r="AG15" t="s">
        <v>1</v>
      </c>
    </row>
    <row r="16" spans="1:35" x14ac:dyDescent="0.2">
      <c r="A16" t="s">
        <v>33</v>
      </c>
      <c r="B16" t="s">
        <v>33</v>
      </c>
      <c r="C16" t="s">
        <v>403</v>
      </c>
      <c r="D16" t="s">
        <v>305</v>
      </c>
      <c r="E16" s="22" t="s">
        <v>273</v>
      </c>
      <c r="F16" t="s">
        <v>391</v>
      </c>
      <c r="G16" t="s">
        <v>404</v>
      </c>
      <c r="H16" t="s">
        <v>237</v>
      </c>
      <c r="I16" t="s">
        <v>245</v>
      </c>
      <c r="J16" t="s">
        <v>246</v>
      </c>
      <c r="K16" t="s">
        <v>43</v>
      </c>
      <c r="L16" s="8" t="s">
        <v>405</v>
      </c>
      <c r="M16" s="8" t="s">
        <v>402</v>
      </c>
      <c r="N16">
        <v>2040.37</v>
      </c>
      <c r="O16">
        <v>2040.37</v>
      </c>
      <c r="P16">
        <v>1530.28</v>
      </c>
      <c r="Q16" s="6">
        <v>0</v>
      </c>
      <c r="R16" s="6">
        <v>510.09</v>
      </c>
      <c r="S16" s="6">
        <v>2040.37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/>
      <c r="AA16" s="6">
        <v>0</v>
      </c>
      <c r="AB16" s="6">
        <v>0</v>
      </c>
      <c r="AC16" t="s">
        <v>405</v>
      </c>
      <c r="AD16" t="s">
        <v>402</v>
      </c>
      <c r="AE16" t="s">
        <v>46</v>
      </c>
      <c r="AG16" t="s">
        <v>1</v>
      </c>
    </row>
    <row r="17" spans="1:60" x14ac:dyDescent="0.2">
      <c r="A17" t="s">
        <v>33</v>
      </c>
      <c r="B17" t="s">
        <v>33</v>
      </c>
      <c r="C17" t="s">
        <v>406</v>
      </c>
      <c r="D17" t="s">
        <v>305</v>
      </c>
      <c r="E17" s="22" t="s">
        <v>273</v>
      </c>
      <c r="F17" t="s">
        <v>391</v>
      </c>
      <c r="G17" t="s">
        <v>294</v>
      </c>
      <c r="H17" t="s">
        <v>237</v>
      </c>
      <c r="I17" t="s">
        <v>245</v>
      </c>
      <c r="J17" t="s">
        <v>246</v>
      </c>
      <c r="K17" t="s">
        <v>43</v>
      </c>
      <c r="L17" s="8" t="s">
        <v>407</v>
      </c>
      <c r="M17" s="8" t="s">
        <v>402</v>
      </c>
      <c r="N17">
        <v>2040.37</v>
      </c>
      <c r="O17">
        <v>2040.37</v>
      </c>
      <c r="P17">
        <v>1530.28</v>
      </c>
      <c r="Q17" s="6">
        <v>0</v>
      </c>
      <c r="R17" s="6">
        <v>510.09</v>
      </c>
      <c r="S17" s="6">
        <v>2040.37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/>
      <c r="AA17" s="6">
        <v>0</v>
      </c>
      <c r="AB17" s="6">
        <v>0</v>
      </c>
      <c r="AC17" t="s">
        <v>407</v>
      </c>
      <c r="AD17" t="s">
        <v>402</v>
      </c>
      <c r="AE17" t="s">
        <v>46</v>
      </c>
      <c r="AG17" t="s">
        <v>1</v>
      </c>
    </row>
    <row r="18" spans="1:60" x14ac:dyDescent="0.2">
      <c r="A18" t="s">
        <v>33</v>
      </c>
      <c r="B18" t="s">
        <v>33</v>
      </c>
      <c r="C18" t="s">
        <v>408</v>
      </c>
      <c r="D18" t="s">
        <v>305</v>
      </c>
      <c r="E18" s="22" t="s">
        <v>273</v>
      </c>
      <c r="F18" t="s">
        <v>391</v>
      </c>
      <c r="G18" t="s">
        <v>347</v>
      </c>
      <c r="H18" t="s">
        <v>237</v>
      </c>
      <c r="I18" t="s">
        <v>245</v>
      </c>
      <c r="J18" t="s">
        <v>246</v>
      </c>
      <c r="K18" t="s">
        <v>43</v>
      </c>
      <c r="L18" s="8" t="s">
        <v>409</v>
      </c>
      <c r="M18" s="8" t="s">
        <v>402</v>
      </c>
      <c r="N18">
        <v>1607.17</v>
      </c>
      <c r="O18">
        <v>1334.26</v>
      </c>
      <c r="P18">
        <v>834.26</v>
      </c>
      <c r="Q18" s="6">
        <v>0</v>
      </c>
      <c r="R18" s="6">
        <v>500</v>
      </c>
      <c r="S18" s="6">
        <v>1334.26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/>
      <c r="AA18" s="6">
        <v>0</v>
      </c>
      <c r="AB18" s="6">
        <v>0</v>
      </c>
      <c r="AC18" t="s">
        <v>409</v>
      </c>
      <c r="AD18" t="s">
        <v>402</v>
      </c>
      <c r="AE18" t="s">
        <v>46</v>
      </c>
      <c r="AG18" t="s">
        <v>1</v>
      </c>
    </row>
    <row r="19" spans="1:60" x14ac:dyDescent="0.2">
      <c r="A19" t="s">
        <v>33</v>
      </c>
      <c r="B19" t="s">
        <v>33</v>
      </c>
      <c r="C19" t="s">
        <v>410</v>
      </c>
      <c r="D19" t="s">
        <v>305</v>
      </c>
      <c r="E19" s="22" t="s">
        <v>273</v>
      </c>
      <c r="F19" t="s">
        <v>391</v>
      </c>
      <c r="G19" t="s">
        <v>214</v>
      </c>
      <c r="H19" t="s">
        <v>237</v>
      </c>
      <c r="I19" t="s">
        <v>245</v>
      </c>
      <c r="J19" t="s">
        <v>246</v>
      </c>
      <c r="K19" t="s">
        <v>43</v>
      </c>
      <c r="L19" s="8" t="s">
        <v>411</v>
      </c>
      <c r="M19" s="8" t="s">
        <v>412</v>
      </c>
      <c r="N19">
        <v>2551.5500000000002</v>
      </c>
      <c r="O19">
        <v>2551.5500000000002</v>
      </c>
      <c r="P19">
        <v>1913.66</v>
      </c>
      <c r="Q19" s="6">
        <v>0</v>
      </c>
      <c r="R19" s="6">
        <v>637.89</v>
      </c>
      <c r="S19" s="6">
        <v>2551.5500000000002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/>
      <c r="AA19" s="6">
        <v>0</v>
      </c>
      <c r="AB19" s="6">
        <v>0</v>
      </c>
      <c r="AC19" t="s">
        <v>411</v>
      </c>
      <c r="AD19" t="s">
        <v>412</v>
      </c>
      <c r="AE19" t="s">
        <v>46</v>
      </c>
      <c r="AG19" t="s">
        <v>1</v>
      </c>
    </row>
    <row r="20" spans="1:60" x14ac:dyDescent="0.2">
      <c r="A20" t="s">
        <v>33</v>
      </c>
      <c r="B20" t="s">
        <v>33</v>
      </c>
      <c r="C20" t="s">
        <v>413</v>
      </c>
      <c r="D20" t="s">
        <v>305</v>
      </c>
      <c r="E20" s="22" t="s">
        <v>273</v>
      </c>
      <c r="F20" t="s">
        <v>391</v>
      </c>
      <c r="G20" t="s">
        <v>144</v>
      </c>
      <c r="H20" t="s">
        <v>237</v>
      </c>
      <c r="I20" t="s">
        <v>245</v>
      </c>
      <c r="J20" t="s">
        <v>246</v>
      </c>
      <c r="K20" t="s">
        <v>43</v>
      </c>
      <c r="L20" s="8" t="s">
        <v>414</v>
      </c>
      <c r="M20" s="8" t="s">
        <v>415</v>
      </c>
      <c r="N20">
        <v>2551.5500000000002</v>
      </c>
      <c r="O20">
        <v>2551.5500000000002</v>
      </c>
      <c r="P20">
        <v>1913.67</v>
      </c>
      <c r="Q20" s="6">
        <v>0</v>
      </c>
      <c r="R20" s="6">
        <v>637.88</v>
      </c>
      <c r="S20" s="6">
        <v>2551.5500000000002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/>
      <c r="AA20" s="6">
        <v>0</v>
      </c>
      <c r="AB20" s="6">
        <v>0</v>
      </c>
      <c r="AC20" t="s">
        <v>414</v>
      </c>
      <c r="AD20" t="s">
        <v>415</v>
      </c>
      <c r="AE20" t="s">
        <v>46</v>
      </c>
      <c r="AG20" t="s">
        <v>1</v>
      </c>
    </row>
    <row r="21" spans="1:60" x14ac:dyDescent="0.2">
      <c r="A21" t="s">
        <v>315</v>
      </c>
      <c r="B21" t="s">
        <v>33</v>
      </c>
      <c r="C21" t="s">
        <v>416</v>
      </c>
      <c r="D21" t="s">
        <v>305</v>
      </c>
      <c r="E21" s="22" t="s">
        <v>355</v>
      </c>
      <c r="F21" t="s">
        <v>417</v>
      </c>
      <c r="G21" t="s">
        <v>318</v>
      </c>
      <c r="H21" t="s">
        <v>237</v>
      </c>
      <c r="I21" t="s">
        <v>238</v>
      </c>
      <c r="J21" t="s">
        <v>239</v>
      </c>
      <c r="K21" t="s">
        <v>43</v>
      </c>
      <c r="L21" s="8" t="s">
        <v>418</v>
      </c>
      <c r="M21" s="8" t="s">
        <v>419</v>
      </c>
      <c r="N21">
        <v>25000</v>
      </c>
      <c r="O21">
        <v>17907.09</v>
      </c>
      <c r="P21">
        <v>12907.09</v>
      </c>
      <c r="Q21" s="6">
        <v>0</v>
      </c>
      <c r="R21" s="6">
        <v>5000</v>
      </c>
      <c r="S21" s="6">
        <v>17907.09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/>
      <c r="AA21" s="6">
        <v>0</v>
      </c>
      <c r="AB21" s="6">
        <v>0</v>
      </c>
      <c r="AC21" t="s">
        <v>418</v>
      </c>
      <c r="AD21" t="s">
        <v>419</v>
      </c>
      <c r="AE21" t="s">
        <v>46</v>
      </c>
      <c r="AG21" t="s">
        <v>1</v>
      </c>
    </row>
    <row r="22" spans="1:60" x14ac:dyDescent="0.2">
      <c r="A22" t="s">
        <v>420</v>
      </c>
      <c r="B22" t="s">
        <v>33</v>
      </c>
      <c r="C22" t="s">
        <v>421</v>
      </c>
      <c r="D22" t="s">
        <v>305</v>
      </c>
      <c r="E22" s="22" t="s">
        <v>355</v>
      </c>
      <c r="F22" t="s">
        <v>422</v>
      </c>
      <c r="G22" t="s">
        <v>293</v>
      </c>
      <c r="H22" t="s">
        <v>237</v>
      </c>
      <c r="I22" t="s">
        <v>238</v>
      </c>
      <c r="J22" t="s">
        <v>239</v>
      </c>
      <c r="K22" t="s">
        <v>43</v>
      </c>
      <c r="L22" s="8" t="s">
        <v>423</v>
      </c>
      <c r="M22" s="8" t="s">
        <v>424</v>
      </c>
      <c r="N22">
        <v>25000</v>
      </c>
      <c r="O22">
        <v>0</v>
      </c>
      <c r="P22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/>
      <c r="AA22" s="6">
        <v>0</v>
      </c>
      <c r="AB22" s="6">
        <v>0</v>
      </c>
      <c r="AC22" t="s">
        <v>423</v>
      </c>
      <c r="AD22" t="s">
        <v>424</v>
      </c>
      <c r="AE22" t="s">
        <v>46</v>
      </c>
      <c r="AG22" t="s">
        <v>1</v>
      </c>
    </row>
    <row r="23" spans="1:60" x14ac:dyDescent="0.2">
      <c r="A23" t="s">
        <v>33</v>
      </c>
      <c r="B23" t="s">
        <v>33</v>
      </c>
      <c r="C23" t="s">
        <v>425</v>
      </c>
      <c r="D23" t="s">
        <v>305</v>
      </c>
      <c r="E23" s="22" t="s">
        <v>355</v>
      </c>
      <c r="F23" t="s">
        <v>426</v>
      </c>
      <c r="G23" t="s">
        <v>427</v>
      </c>
      <c r="H23" t="s">
        <v>237</v>
      </c>
      <c r="I23" t="s">
        <v>238</v>
      </c>
      <c r="J23" t="s">
        <v>239</v>
      </c>
      <c r="K23" t="s">
        <v>43</v>
      </c>
      <c r="L23" s="8" t="s">
        <v>428</v>
      </c>
      <c r="M23" s="8" t="s">
        <v>424</v>
      </c>
      <c r="N23">
        <v>25000</v>
      </c>
      <c r="O23">
        <v>11913.92</v>
      </c>
      <c r="P23">
        <v>6913.92</v>
      </c>
      <c r="Q23" s="6">
        <v>0</v>
      </c>
      <c r="R23" s="6">
        <v>5000</v>
      </c>
      <c r="S23" s="6">
        <v>11913.92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/>
      <c r="AA23" s="6">
        <v>0</v>
      </c>
      <c r="AB23" s="6">
        <v>0</v>
      </c>
      <c r="AC23" t="s">
        <v>428</v>
      </c>
      <c r="AD23" t="s">
        <v>424</v>
      </c>
      <c r="AE23" t="s">
        <v>46</v>
      </c>
      <c r="AG23" t="s">
        <v>1</v>
      </c>
    </row>
    <row r="24" spans="1:60" x14ac:dyDescent="0.2">
      <c r="A24" t="s">
        <v>33</v>
      </c>
      <c r="B24" t="s">
        <v>33</v>
      </c>
      <c r="C24" t="s">
        <v>429</v>
      </c>
      <c r="D24" t="s">
        <v>305</v>
      </c>
      <c r="E24" s="22" t="s">
        <v>355</v>
      </c>
      <c r="F24" t="s">
        <v>430</v>
      </c>
      <c r="G24" t="s">
        <v>431</v>
      </c>
      <c r="H24" t="s">
        <v>237</v>
      </c>
      <c r="I24" t="s">
        <v>238</v>
      </c>
      <c r="J24" t="s">
        <v>239</v>
      </c>
      <c r="K24" t="s">
        <v>43</v>
      </c>
      <c r="L24" s="8" t="s">
        <v>432</v>
      </c>
      <c r="M24" s="8" t="s">
        <v>424</v>
      </c>
      <c r="N24">
        <v>25000</v>
      </c>
      <c r="O24">
        <v>0</v>
      </c>
      <c r="P24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/>
      <c r="AA24" s="6">
        <v>0</v>
      </c>
      <c r="AB24" s="6">
        <v>0</v>
      </c>
      <c r="AC24" t="s">
        <v>432</v>
      </c>
      <c r="AD24" t="s">
        <v>424</v>
      </c>
      <c r="AE24" t="s">
        <v>46</v>
      </c>
      <c r="AG24" t="s">
        <v>1</v>
      </c>
    </row>
    <row r="25" spans="1:60" x14ac:dyDescent="0.2">
      <c r="A25" t="s">
        <v>33</v>
      </c>
      <c r="B25" t="s">
        <v>33</v>
      </c>
      <c r="C25" t="s">
        <v>433</v>
      </c>
      <c r="D25" t="s">
        <v>305</v>
      </c>
      <c r="E25" s="22" t="s">
        <v>355</v>
      </c>
      <c r="F25" t="s">
        <v>434</v>
      </c>
      <c r="G25" t="s">
        <v>435</v>
      </c>
      <c r="H25" t="s">
        <v>237</v>
      </c>
      <c r="I25" t="s">
        <v>238</v>
      </c>
      <c r="J25" t="s">
        <v>239</v>
      </c>
      <c r="K25" t="s">
        <v>43</v>
      </c>
      <c r="L25" s="8" t="s">
        <v>436</v>
      </c>
      <c r="M25" s="8" t="s">
        <v>424</v>
      </c>
      <c r="N25">
        <v>25000</v>
      </c>
      <c r="O25">
        <v>10471.43</v>
      </c>
      <c r="P25">
        <v>5471.43</v>
      </c>
      <c r="Q25" s="6">
        <v>0</v>
      </c>
      <c r="R25" s="6">
        <v>5000</v>
      </c>
      <c r="S25" s="6">
        <v>10471.43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/>
      <c r="AA25" s="6">
        <v>0</v>
      </c>
      <c r="AB25" s="6">
        <v>0</v>
      </c>
      <c r="AC25" t="s">
        <v>436</v>
      </c>
      <c r="AD25" t="s">
        <v>424</v>
      </c>
      <c r="AE25" t="s">
        <v>46</v>
      </c>
      <c r="AG25" t="s">
        <v>1</v>
      </c>
    </row>
    <row r="26" spans="1:60" x14ac:dyDescent="0.2">
      <c r="A26" t="s">
        <v>33</v>
      </c>
      <c r="B26" t="s">
        <v>33</v>
      </c>
      <c r="C26" t="s">
        <v>437</v>
      </c>
      <c r="D26" t="s">
        <v>305</v>
      </c>
      <c r="E26" s="22" t="s">
        <v>256</v>
      </c>
      <c r="F26" t="s">
        <v>438</v>
      </c>
      <c r="G26" t="s">
        <v>33</v>
      </c>
      <c r="H26" t="s">
        <v>256</v>
      </c>
      <c r="I26" t="s">
        <v>258</v>
      </c>
      <c r="J26" t="s">
        <v>264</v>
      </c>
      <c r="K26" t="s">
        <v>43</v>
      </c>
      <c r="L26" s="8" t="s">
        <v>439</v>
      </c>
      <c r="M26" s="8" t="s">
        <v>440</v>
      </c>
      <c r="N26">
        <v>33301.360000000001</v>
      </c>
      <c r="O26">
        <v>29732.85</v>
      </c>
      <c r="P26">
        <v>26759.57</v>
      </c>
      <c r="Q26" s="6">
        <v>0</v>
      </c>
      <c r="R26" s="6">
        <v>2973.28</v>
      </c>
      <c r="S26" s="6">
        <v>29732.85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/>
      <c r="AA26" s="6">
        <v>0</v>
      </c>
      <c r="AB26" s="6">
        <v>0</v>
      </c>
      <c r="AC26" t="s">
        <v>439</v>
      </c>
      <c r="AD26" t="s">
        <v>440</v>
      </c>
      <c r="AE26" t="s">
        <v>46</v>
      </c>
      <c r="AG26" t="s">
        <v>1</v>
      </c>
    </row>
    <row r="28" spans="1:60" ht="15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49"/>
      <c r="M28" s="49"/>
      <c r="N28" s="42">
        <f t="shared" ref="N28:AB28" si="0">SUM(N10:N26)</f>
        <v>217922.16999999998</v>
      </c>
      <c r="O28" s="42">
        <f t="shared" si="0"/>
        <v>217553.96</v>
      </c>
      <c r="P28" s="42">
        <f t="shared" si="0"/>
        <v>187713.44000000003</v>
      </c>
      <c r="Q28" s="42">
        <f t="shared" si="0"/>
        <v>0</v>
      </c>
      <c r="R28" s="42">
        <f t="shared" si="0"/>
        <v>29840.519999999997</v>
      </c>
      <c r="S28" s="42">
        <f t="shared" si="0"/>
        <v>217553.96</v>
      </c>
      <c r="T28" s="42">
        <f t="shared" si="0"/>
        <v>-53513.38</v>
      </c>
      <c r="U28" s="42">
        <f t="shared" si="0"/>
        <v>0</v>
      </c>
      <c r="V28" s="43">
        <f t="shared" si="0"/>
        <v>0</v>
      </c>
      <c r="W28" s="43">
        <f t="shared" si="0"/>
        <v>0</v>
      </c>
      <c r="X28" s="43">
        <f t="shared" si="0"/>
        <v>0</v>
      </c>
      <c r="Y28" s="43">
        <f t="shared" si="0"/>
        <v>0</v>
      </c>
      <c r="Z28" s="43">
        <f t="shared" si="0"/>
        <v>0</v>
      </c>
      <c r="AA28" s="43">
        <f t="shared" si="0"/>
        <v>0</v>
      </c>
      <c r="AB28" s="43">
        <f t="shared" si="0"/>
        <v>0</v>
      </c>
      <c r="AC28" s="5"/>
      <c r="AD28" s="5"/>
      <c r="AE28" s="6"/>
      <c r="AG28" s="15" t="s">
        <v>10</v>
      </c>
      <c r="AT28" s="42">
        <f t="shared" ref="AT28:BH28" si="1">N28</f>
        <v>217922.16999999998</v>
      </c>
      <c r="AU28" s="42">
        <f t="shared" si="1"/>
        <v>217553.96</v>
      </c>
      <c r="AV28" s="42">
        <f t="shared" si="1"/>
        <v>187713.44000000003</v>
      </c>
      <c r="AW28" s="42">
        <f t="shared" si="1"/>
        <v>0</v>
      </c>
      <c r="AX28" s="42">
        <f t="shared" si="1"/>
        <v>29840.519999999997</v>
      </c>
      <c r="AY28" s="42">
        <f t="shared" si="1"/>
        <v>217553.96</v>
      </c>
      <c r="AZ28" s="42">
        <f t="shared" si="1"/>
        <v>-53513.38</v>
      </c>
      <c r="BA28" s="42">
        <f t="shared" si="1"/>
        <v>0</v>
      </c>
      <c r="BB28" s="43">
        <f t="shared" si="1"/>
        <v>0</v>
      </c>
      <c r="BC28" s="43">
        <f t="shared" si="1"/>
        <v>0</v>
      </c>
      <c r="BD28" s="43">
        <f t="shared" si="1"/>
        <v>0</v>
      </c>
      <c r="BE28" s="43">
        <f t="shared" si="1"/>
        <v>0</v>
      </c>
      <c r="BF28" s="43">
        <f t="shared" si="1"/>
        <v>0</v>
      </c>
      <c r="BG28" s="43">
        <f t="shared" si="1"/>
        <v>0</v>
      </c>
      <c r="BH28" s="43">
        <f t="shared" si="1"/>
        <v>0</v>
      </c>
    </row>
    <row r="29" spans="1:60" x14ac:dyDescent="0.2">
      <c r="A29" t="str">
        <f>"Record Count: "&amp;AC29</f>
        <v>Record Count: 17</v>
      </c>
      <c r="N29" s="6"/>
      <c r="AC29" s="17">
        <v>17</v>
      </c>
    </row>
    <row r="30" spans="1:60" x14ac:dyDescent="0.2">
      <c r="N30" s="6"/>
      <c r="AG30" s="1" t="s">
        <v>0</v>
      </c>
    </row>
  </sheetData>
  <mergeCells count="2">
    <mergeCell ref="V8:AB8"/>
    <mergeCell ref="O8:U8"/>
  </mergeCells>
  <conditionalFormatting sqref="O9:U9 E9:M9">
    <cfRule type="cellIs" dxfId="23" priority="10" stopIfTrue="1" operator="equal">
      <formula>"na"</formula>
    </cfRule>
  </conditionalFormatting>
  <conditionalFormatting sqref="V9:AB9">
    <cfRule type="cellIs" dxfId="22" priority="9" stopIfTrue="1" operator="equal">
      <formula>"na"</formula>
    </cfRule>
  </conditionalFormatting>
  <conditionalFormatting sqref="N9">
    <cfRule type="cellIs" dxfId="21" priority="4" stopIfTrue="1" operator="equal">
      <formula>"na"</formula>
    </cfRule>
  </conditionalFormatting>
  <conditionalFormatting sqref="C9:D9">
    <cfRule type="cellIs" dxfId="20" priority="3" stopIfTrue="1" operator="equal">
      <formula>"na"</formula>
    </cfRule>
  </conditionalFormatting>
  <conditionalFormatting sqref="A9">
    <cfRule type="cellIs" dxfId="19" priority="2" stopIfTrue="1" operator="equal">
      <formula>"na"</formula>
    </cfRule>
  </conditionalFormatting>
  <conditionalFormatting sqref="B9">
    <cfRule type="cellIs" dxfId="18" priority="1" stopIfTrue="1" operator="equal">
      <formula>"na"</formula>
    </cfRule>
  </conditionalFormatting>
  <printOptions horizontalCentered="1"/>
  <pageMargins left="0.5" right="0.5" top="1" bottom="0.5" header="0.196850393700787" footer="0.196850393700787"/>
  <pageSetup paperSize="9" scale="70" fitToHeight="0" orientation="landscape" r:id="rId1"/>
  <headerFooter>
    <oddHeader>&amp;R 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workbookViewId="0">
      <selection activeCell="G34" sqref="G33:V34"/>
    </sheetView>
  </sheetViews>
  <sheetFormatPr defaultRowHeight="12.75" x14ac:dyDescent="0.2"/>
  <cols>
    <col min="1" max="4" width="27.5703125" customWidth="1"/>
    <col min="5" max="5" width="27.5703125" style="22" customWidth="1"/>
    <col min="6" max="11" width="27.5703125" customWidth="1"/>
    <col min="12" max="13" width="27.5703125" style="8" customWidth="1"/>
    <col min="14" max="14" width="27.5703125" customWidth="1"/>
    <col min="15" max="15" width="14.28515625" customWidth="1"/>
    <col min="16" max="16" width="15.85546875" customWidth="1"/>
    <col min="17" max="17" width="21.7109375" style="6" customWidth="1"/>
    <col min="18" max="18" width="15.28515625" style="6" customWidth="1"/>
    <col min="19" max="19" width="11.85546875" style="6" hidden="1" customWidth="1"/>
    <col min="20" max="20" width="15.140625" style="6" customWidth="1"/>
    <col min="21" max="21" width="13.28515625" style="6" customWidth="1"/>
    <col min="22" max="22" width="14.7109375" style="6" customWidth="1"/>
    <col min="23" max="23" width="16.5703125" style="6" customWidth="1"/>
    <col min="24" max="24" width="22.85546875" style="6" customWidth="1"/>
    <col min="25" max="25" width="14.42578125" style="6" customWidth="1"/>
    <col min="26" max="26" width="11.85546875" style="6" hidden="1" customWidth="1"/>
    <col min="27" max="27" width="17" style="6" customWidth="1"/>
    <col min="28" max="28" width="14" style="6" bestFit="1" customWidth="1"/>
    <col min="29" max="29" width="23.28515625" hidden="1" customWidth="1"/>
    <col min="30" max="30" width="9.28515625" hidden="1" customWidth="1"/>
    <col min="31" max="31" width="9" hidden="1" customWidth="1"/>
    <col min="32" max="182" width="0" hidden="1" customWidth="1"/>
  </cols>
  <sheetData>
    <row r="1" spans="1:35" ht="19.5" x14ac:dyDescent="0.25">
      <c r="E1" s="13"/>
      <c r="H1" s="13"/>
      <c r="I1" s="20"/>
      <c r="J1" s="12" t="s">
        <v>26</v>
      </c>
      <c r="K1" s="13"/>
      <c r="L1" s="44"/>
      <c r="M1" s="44"/>
      <c r="N1" s="13"/>
      <c r="O1" s="8"/>
      <c r="P1" s="8"/>
      <c r="Q1" s="8"/>
      <c r="R1" s="8"/>
      <c r="S1" s="8"/>
      <c r="T1" s="8"/>
      <c r="U1" s="8"/>
      <c r="V1" s="8"/>
      <c r="AC1" s="6"/>
      <c r="AD1" s="6"/>
      <c r="AF1" s="1" t="s">
        <v>0</v>
      </c>
      <c r="AG1" s="1" t="s">
        <v>3</v>
      </c>
      <c r="AH1" t="s">
        <v>488</v>
      </c>
      <c r="AI1" t="s">
        <v>114</v>
      </c>
    </row>
    <row r="2" spans="1:35" x14ac:dyDescent="0.2">
      <c r="E2"/>
      <c r="G2" s="26"/>
      <c r="H2" s="14"/>
      <c r="I2" s="21"/>
      <c r="J2" s="14"/>
      <c r="K2" s="27"/>
      <c r="L2" s="45"/>
      <c r="M2" s="46"/>
      <c r="N2" s="14"/>
      <c r="O2" s="8"/>
      <c r="P2" s="8"/>
      <c r="Q2" s="8"/>
      <c r="R2" s="8"/>
      <c r="S2" s="8"/>
      <c r="T2" s="8"/>
      <c r="U2" s="8"/>
      <c r="V2" s="8"/>
      <c r="AC2" s="6"/>
      <c r="AD2" s="6"/>
      <c r="AG2" s="2" t="s">
        <v>4</v>
      </c>
    </row>
    <row r="3" spans="1:35" x14ac:dyDescent="0.2">
      <c r="E3"/>
      <c r="G3" s="26"/>
      <c r="K3" s="27"/>
      <c r="L3" s="45"/>
      <c r="O3" s="8"/>
      <c r="P3" s="8"/>
      <c r="Q3" s="8"/>
      <c r="R3" s="8"/>
      <c r="S3" s="8"/>
      <c r="T3" s="8"/>
      <c r="U3" s="8"/>
      <c r="V3" s="8"/>
      <c r="AC3" s="6"/>
      <c r="AD3" s="6"/>
      <c r="AG3" t="s">
        <v>5</v>
      </c>
    </row>
    <row r="4" spans="1:35" ht="13.5" customHeight="1" x14ac:dyDescent="0.5">
      <c r="E4" s="3"/>
      <c r="O4" s="8"/>
      <c r="P4" s="8"/>
      <c r="Q4" s="8"/>
      <c r="R4" s="8"/>
      <c r="S4" s="8"/>
      <c r="T4" s="8"/>
      <c r="U4" s="8"/>
      <c r="V4" s="8"/>
      <c r="AC4" s="30"/>
      <c r="AD4" s="30"/>
    </row>
    <row r="5" spans="1:35" x14ac:dyDescent="0.2">
      <c r="E5" s="28" t="s">
        <v>23</v>
      </c>
      <c r="F5" s="50" t="str">
        <f>AE10</f>
        <v>Blouberg Municipality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6"/>
      <c r="AG5" t="s">
        <v>6</v>
      </c>
    </row>
    <row r="6" spans="1:35" x14ac:dyDescent="0.2">
      <c r="E6" s="29"/>
      <c r="F6" s="51"/>
      <c r="G6" s="31"/>
      <c r="H6" s="32"/>
      <c r="I6" s="33"/>
      <c r="J6" s="34"/>
      <c r="K6" s="19"/>
      <c r="L6" s="47"/>
      <c r="M6" s="4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6"/>
    </row>
    <row r="7" spans="1:35" ht="15" customHeight="1" x14ac:dyDescent="0.2">
      <c r="E7" s="4"/>
      <c r="F7" s="4"/>
      <c r="G7" s="4"/>
      <c r="H7" s="4"/>
      <c r="I7" s="23"/>
      <c r="J7" s="4"/>
      <c r="K7" s="4"/>
      <c r="L7" s="9"/>
      <c r="M7" s="9"/>
      <c r="N7" s="4"/>
      <c r="O7" s="35"/>
      <c r="Q7" s="9"/>
      <c r="R7" s="9"/>
      <c r="S7" s="9"/>
      <c r="T7" s="9"/>
      <c r="U7" s="9"/>
      <c r="V7" s="9"/>
      <c r="W7" s="36"/>
      <c r="Y7" s="7"/>
      <c r="Z7" s="7"/>
      <c r="AA7" s="7"/>
      <c r="AB7" s="7"/>
      <c r="AC7" s="7"/>
      <c r="AD7" s="7"/>
      <c r="AE7" s="6"/>
    </row>
    <row r="8" spans="1:35" ht="20.25" x14ac:dyDescent="0.3">
      <c r="E8" s="18"/>
      <c r="F8" s="11"/>
      <c r="G8" s="11"/>
      <c r="H8" s="11"/>
      <c r="I8" s="24"/>
      <c r="J8" s="11"/>
      <c r="K8" s="11"/>
      <c r="L8" s="48"/>
      <c r="M8" s="48"/>
      <c r="N8" s="11"/>
      <c r="O8" s="55" t="s">
        <v>19</v>
      </c>
      <c r="P8" s="56"/>
      <c r="Q8" s="56"/>
      <c r="R8" s="56"/>
      <c r="S8" s="56"/>
      <c r="T8" s="56"/>
      <c r="U8" s="57"/>
      <c r="V8" s="52" t="s">
        <v>20</v>
      </c>
      <c r="W8" s="53"/>
      <c r="X8" s="53"/>
      <c r="Y8" s="53"/>
      <c r="Z8" s="53"/>
      <c r="AA8" s="53"/>
      <c r="AB8" s="54"/>
      <c r="AC8" s="37"/>
      <c r="AD8" s="10"/>
      <c r="AE8" s="6"/>
    </row>
    <row r="9" spans="1:35" ht="25.5" customHeight="1" x14ac:dyDescent="0.25">
      <c r="A9" s="39" t="s">
        <v>30</v>
      </c>
      <c r="B9" s="39" t="s">
        <v>31</v>
      </c>
      <c r="C9" s="39" t="s">
        <v>25</v>
      </c>
      <c r="D9" s="39" t="s">
        <v>32</v>
      </c>
      <c r="E9" s="39" t="s">
        <v>24</v>
      </c>
      <c r="F9" s="39" t="s">
        <v>18</v>
      </c>
      <c r="G9" s="39" t="s">
        <v>17</v>
      </c>
      <c r="H9" s="39" t="s">
        <v>16</v>
      </c>
      <c r="I9" s="39" t="s">
        <v>15</v>
      </c>
      <c r="J9" s="39" t="s">
        <v>14</v>
      </c>
      <c r="K9" s="39" t="s">
        <v>9</v>
      </c>
      <c r="L9" s="49" t="s">
        <v>27</v>
      </c>
      <c r="M9" s="49" t="s">
        <v>28</v>
      </c>
      <c r="N9" s="39" t="s">
        <v>29</v>
      </c>
      <c r="O9" s="39" t="s">
        <v>13</v>
      </c>
      <c r="P9" s="39" t="s">
        <v>21</v>
      </c>
      <c r="Q9" s="39" t="s">
        <v>22</v>
      </c>
      <c r="R9" s="39" t="s">
        <v>2</v>
      </c>
      <c r="S9" s="39" t="s">
        <v>8</v>
      </c>
      <c r="T9" s="39" t="s">
        <v>12</v>
      </c>
      <c r="U9" s="39" t="s">
        <v>11</v>
      </c>
      <c r="V9" s="40" t="s">
        <v>13</v>
      </c>
      <c r="W9" s="40" t="s">
        <v>21</v>
      </c>
      <c r="X9" s="40" t="s">
        <v>22</v>
      </c>
      <c r="Y9" s="40" t="s">
        <v>2</v>
      </c>
      <c r="Z9" s="40" t="s">
        <v>8</v>
      </c>
      <c r="AA9" s="40" t="s">
        <v>12</v>
      </c>
      <c r="AB9" s="40" t="s">
        <v>11</v>
      </c>
      <c r="AC9" s="38" t="s">
        <v>12</v>
      </c>
      <c r="AD9" s="38" t="s">
        <v>11</v>
      </c>
      <c r="AE9" s="6"/>
      <c r="AG9" s="16" t="s">
        <v>7</v>
      </c>
    </row>
    <row r="10" spans="1:35" x14ac:dyDescent="0.2">
      <c r="A10" t="s">
        <v>33</v>
      </c>
      <c r="B10" t="s">
        <v>33</v>
      </c>
      <c r="C10" t="s">
        <v>442</v>
      </c>
      <c r="D10" t="s">
        <v>305</v>
      </c>
      <c r="E10" s="22" t="s">
        <v>273</v>
      </c>
      <c r="F10" t="s">
        <v>443</v>
      </c>
      <c r="G10" t="s">
        <v>444</v>
      </c>
      <c r="H10" t="s">
        <v>237</v>
      </c>
      <c r="I10" t="s">
        <v>238</v>
      </c>
      <c r="J10" t="s">
        <v>239</v>
      </c>
      <c r="K10" t="s">
        <v>43</v>
      </c>
      <c r="L10" s="8" t="s">
        <v>445</v>
      </c>
      <c r="M10" s="8" t="s">
        <v>446</v>
      </c>
      <c r="N10">
        <v>25000</v>
      </c>
      <c r="O10">
        <v>0</v>
      </c>
      <c r="P10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/>
      <c r="AA10" s="6">
        <v>0</v>
      </c>
      <c r="AB10" s="6">
        <v>0</v>
      </c>
      <c r="AC10" t="s">
        <v>445</v>
      </c>
      <c r="AD10" t="s">
        <v>446</v>
      </c>
      <c r="AE10" t="s">
        <v>46</v>
      </c>
      <c r="AG10" t="s">
        <v>1</v>
      </c>
    </row>
    <row r="11" spans="1:35" x14ac:dyDescent="0.2">
      <c r="A11" t="s">
        <v>447</v>
      </c>
      <c r="B11" t="s">
        <v>33</v>
      </c>
      <c r="C11" t="s">
        <v>448</v>
      </c>
      <c r="D11" t="s">
        <v>305</v>
      </c>
      <c r="E11" s="22" t="s">
        <v>273</v>
      </c>
      <c r="F11" t="s">
        <v>449</v>
      </c>
      <c r="G11" t="s">
        <v>179</v>
      </c>
      <c r="H11" t="s">
        <v>237</v>
      </c>
      <c r="I11" t="s">
        <v>238</v>
      </c>
      <c r="J11" t="s">
        <v>239</v>
      </c>
      <c r="K11" t="s">
        <v>43</v>
      </c>
      <c r="L11" s="8" t="s">
        <v>450</v>
      </c>
      <c r="M11" s="8" t="s">
        <v>451</v>
      </c>
      <c r="N11">
        <v>25000</v>
      </c>
      <c r="O11">
        <v>132640.95000000001</v>
      </c>
      <c r="P11">
        <v>126615.95</v>
      </c>
      <c r="Q11" s="6">
        <v>0</v>
      </c>
      <c r="R11" s="6">
        <v>6025</v>
      </c>
      <c r="S11" s="6">
        <v>132640.95000000001</v>
      </c>
      <c r="T11" s="6">
        <v>0</v>
      </c>
      <c r="U11" s="6">
        <v>-21183</v>
      </c>
      <c r="V11" s="6">
        <v>0</v>
      </c>
      <c r="W11" s="6">
        <v>0</v>
      </c>
      <c r="X11" s="6">
        <v>0</v>
      </c>
      <c r="Y11" s="6">
        <v>0</v>
      </c>
      <c r="Z11"/>
      <c r="AA11" s="6">
        <v>0</v>
      </c>
      <c r="AB11" s="6">
        <v>0</v>
      </c>
      <c r="AC11" t="s">
        <v>450</v>
      </c>
      <c r="AD11" t="s">
        <v>451</v>
      </c>
      <c r="AE11" t="s">
        <v>46</v>
      </c>
      <c r="AG11" t="s">
        <v>1</v>
      </c>
    </row>
    <row r="12" spans="1:35" x14ac:dyDescent="0.2">
      <c r="A12" t="s">
        <v>452</v>
      </c>
      <c r="B12" t="s">
        <v>33</v>
      </c>
      <c r="C12" t="s">
        <v>453</v>
      </c>
      <c r="D12" t="s">
        <v>305</v>
      </c>
      <c r="E12" s="22" t="s">
        <v>273</v>
      </c>
      <c r="F12" t="s">
        <v>454</v>
      </c>
      <c r="G12" t="s">
        <v>82</v>
      </c>
      <c r="H12" t="s">
        <v>237</v>
      </c>
      <c r="I12" t="s">
        <v>238</v>
      </c>
      <c r="J12" t="s">
        <v>239</v>
      </c>
      <c r="K12" t="s">
        <v>43</v>
      </c>
      <c r="L12" s="8" t="s">
        <v>455</v>
      </c>
      <c r="M12" s="8" t="s">
        <v>456</v>
      </c>
      <c r="N12">
        <v>25000</v>
      </c>
      <c r="O12">
        <v>80244.42</v>
      </c>
      <c r="P12">
        <v>80244.42</v>
      </c>
      <c r="Q12" s="6">
        <v>0</v>
      </c>
      <c r="R12" s="6">
        <v>0</v>
      </c>
      <c r="S12" s="6">
        <v>80244.42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/>
      <c r="AA12" s="6">
        <v>0</v>
      </c>
      <c r="AB12" s="6">
        <v>0</v>
      </c>
      <c r="AC12" t="s">
        <v>455</v>
      </c>
      <c r="AD12" t="s">
        <v>456</v>
      </c>
      <c r="AE12" t="s">
        <v>46</v>
      </c>
      <c r="AG12" t="s">
        <v>1</v>
      </c>
    </row>
    <row r="13" spans="1:35" x14ac:dyDescent="0.2">
      <c r="A13" t="s">
        <v>33</v>
      </c>
      <c r="B13" t="s">
        <v>33</v>
      </c>
      <c r="C13" t="s">
        <v>457</v>
      </c>
      <c r="D13" t="s">
        <v>305</v>
      </c>
      <c r="E13" s="22" t="s">
        <v>355</v>
      </c>
      <c r="F13" t="s">
        <v>458</v>
      </c>
      <c r="G13" t="s">
        <v>404</v>
      </c>
      <c r="H13" t="s">
        <v>237</v>
      </c>
      <c r="I13" t="s">
        <v>245</v>
      </c>
      <c r="J13" t="s">
        <v>246</v>
      </c>
      <c r="K13" t="s">
        <v>43</v>
      </c>
      <c r="L13" s="8" t="s">
        <v>459</v>
      </c>
      <c r="M13" s="8" t="s">
        <v>460</v>
      </c>
      <c r="N13">
        <v>5839.7</v>
      </c>
      <c r="O13">
        <v>0</v>
      </c>
      <c r="P13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/>
      <c r="AA13" s="6">
        <v>0</v>
      </c>
      <c r="AB13" s="6">
        <v>0</v>
      </c>
      <c r="AC13" t="s">
        <v>459</v>
      </c>
      <c r="AD13" t="s">
        <v>460</v>
      </c>
      <c r="AE13" t="s">
        <v>46</v>
      </c>
      <c r="AG13" t="s">
        <v>1</v>
      </c>
    </row>
    <row r="14" spans="1:35" x14ac:dyDescent="0.2">
      <c r="A14" t="s">
        <v>33</v>
      </c>
      <c r="B14" t="s">
        <v>33</v>
      </c>
      <c r="C14" t="s">
        <v>461</v>
      </c>
      <c r="D14" t="s">
        <v>305</v>
      </c>
      <c r="E14" s="22" t="s">
        <v>355</v>
      </c>
      <c r="F14" t="s">
        <v>462</v>
      </c>
      <c r="G14" t="s">
        <v>463</v>
      </c>
      <c r="H14" t="s">
        <v>237</v>
      </c>
      <c r="I14" t="s">
        <v>238</v>
      </c>
      <c r="J14" t="s">
        <v>239</v>
      </c>
      <c r="K14" t="s">
        <v>43</v>
      </c>
      <c r="L14" s="8" t="s">
        <v>464</v>
      </c>
      <c r="M14" s="8" t="s">
        <v>465</v>
      </c>
      <c r="N14">
        <v>0</v>
      </c>
      <c r="O14">
        <v>29507.77</v>
      </c>
      <c r="P14">
        <v>24507.77</v>
      </c>
      <c r="Q14" s="6">
        <v>0</v>
      </c>
      <c r="R14" s="6">
        <v>5000</v>
      </c>
      <c r="S14" s="6">
        <v>29507.77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/>
      <c r="AA14" s="6">
        <v>0</v>
      </c>
      <c r="AB14" s="6">
        <v>0</v>
      </c>
      <c r="AC14" t="s">
        <v>464</v>
      </c>
      <c r="AD14" t="s">
        <v>465</v>
      </c>
      <c r="AE14" t="s">
        <v>46</v>
      </c>
      <c r="AG14" t="s">
        <v>1</v>
      </c>
    </row>
    <row r="15" spans="1:35" x14ac:dyDescent="0.2">
      <c r="A15" t="s">
        <v>339</v>
      </c>
      <c r="B15" t="s">
        <v>33</v>
      </c>
      <c r="C15" t="s">
        <v>466</v>
      </c>
      <c r="D15" t="s">
        <v>305</v>
      </c>
      <c r="E15" s="22" t="s">
        <v>355</v>
      </c>
      <c r="F15" t="s">
        <v>467</v>
      </c>
      <c r="G15" t="s">
        <v>339</v>
      </c>
      <c r="H15" t="s">
        <v>237</v>
      </c>
      <c r="I15" t="s">
        <v>238</v>
      </c>
      <c r="J15" t="s">
        <v>239</v>
      </c>
      <c r="K15" t="s">
        <v>43</v>
      </c>
      <c r="L15" s="8" t="s">
        <v>468</v>
      </c>
      <c r="M15" s="8" t="s">
        <v>465</v>
      </c>
      <c r="N15">
        <v>25000</v>
      </c>
      <c r="O15">
        <v>51968.9</v>
      </c>
      <c r="P15">
        <v>51968.9</v>
      </c>
      <c r="Q15" s="6">
        <v>0</v>
      </c>
      <c r="R15" s="6">
        <v>0</v>
      </c>
      <c r="S15" s="6">
        <v>51968.9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/>
      <c r="AA15" s="6">
        <v>0</v>
      </c>
      <c r="AB15" s="6">
        <v>0</v>
      </c>
      <c r="AC15" t="s">
        <v>468</v>
      </c>
      <c r="AD15" t="s">
        <v>465</v>
      </c>
      <c r="AE15" t="s">
        <v>46</v>
      </c>
      <c r="AG15" t="s">
        <v>1</v>
      </c>
    </row>
    <row r="16" spans="1:35" x14ac:dyDescent="0.2">
      <c r="A16" t="s">
        <v>469</v>
      </c>
      <c r="B16" t="s">
        <v>33</v>
      </c>
      <c r="C16" t="s">
        <v>470</v>
      </c>
      <c r="D16" t="s">
        <v>305</v>
      </c>
      <c r="E16" s="22" t="s">
        <v>355</v>
      </c>
      <c r="F16" t="s">
        <v>471</v>
      </c>
      <c r="G16" t="s">
        <v>469</v>
      </c>
      <c r="H16" t="s">
        <v>237</v>
      </c>
      <c r="I16" t="s">
        <v>238</v>
      </c>
      <c r="J16" t="s">
        <v>239</v>
      </c>
      <c r="K16" t="s">
        <v>472</v>
      </c>
      <c r="L16" s="8" t="s">
        <v>473</v>
      </c>
      <c r="M16" s="8" t="s">
        <v>465</v>
      </c>
      <c r="N16">
        <v>50000</v>
      </c>
      <c r="O16">
        <v>36848.97</v>
      </c>
      <c r="P16">
        <v>36848.97</v>
      </c>
      <c r="Q16" s="6">
        <v>0</v>
      </c>
      <c r="R16" s="6">
        <v>0</v>
      </c>
      <c r="S16" s="6">
        <v>36848.97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/>
      <c r="AA16" s="6">
        <v>0</v>
      </c>
      <c r="AB16" s="6">
        <v>0</v>
      </c>
      <c r="AC16" t="s">
        <v>473</v>
      </c>
      <c r="AD16" t="s">
        <v>465</v>
      </c>
      <c r="AE16" t="s">
        <v>46</v>
      </c>
      <c r="AG16" t="s">
        <v>1</v>
      </c>
    </row>
    <row r="17" spans="1:60" x14ac:dyDescent="0.2">
      <c r="A17" t="s">
        <v>474</v>
      </c>
      <c r="B17" t="s">
        <v>33</v>
      </c>
      <c r="C17" t="s">
        <v>475</v>
      </c>
      <c r="D17" t="s">
        <v>305</v>
      </c>
      <c r="E17" s="22" t="s">
        <v>355</v>
      </c>
      <c r="F17" t="s">
        <v>476</v>
      </c>
      <c r="G17" t="s">
        <v>318</v>
      </c>
      <c r="H17" t="s">
        <v>237</v>
      </c>
      <c r="I17" t="s">
        <v>238</v>
      </c>
      <c r="J17" t="s">
        <v>239</v>
      </c>
      <c r="K17" t="s">
        <v>43</v>
      </c>
      <c r="L17" s="8" t="s">
        <v>477</v>
      </c>
      <c r="M17" s="8" t="s">
        <v>478</v>
      </c>
      <c r="N17">
        <v>25000</v>
      </c>
      <c r="O17">
        <v>20297.28</v>
      </c>
      <c r="P17">
        <v>20297.28</v>
      </c>
      <c r="Q17" s="6">
        <v>0</v>
      </c>
      <c r="R17" s="6">
        <v>0</v>
      </c>
      <c r="S17" s="6">
        <v>20297.28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/>
      <c r="AA17" s="6">
        <v>0</v>
      </c>
      <c r="AB17" s="6">
        <v>0</v>
      </c>
      <c r="AC17" t="s">
        <v>477</v>
      </c>
      <c r="AD17" t="s">
        <v>478</v>
      </c>
      <c r="AE17" t="s">
        <v>46</v>
      </c>
      <c r="AG17" t="s">
        <v>1</v>
      </c>
    </row>
    <row r="18" spans="1:60" x14ac:dyDescent="0.2">
      <c r="A18" t="s">
        <v>479</v>
      </c>
      <c r="B18" t="s">
        <v>33</v>
      </c>
      <c r="C18" t="s">
        <v>480</v>
      </c>
      <c r="D18" t="s">
        <v>305</v>
      </c>
      <c r="E18" s="22" t="s">
        <v>355</v>
      </c>
      <c r="F18" t="s">
        <v>481</v>
      </c>
      <c r="G18" t="s">
        <v>333</v>
      </c>
      <c r="H18" t="s">
        <v>237</v>
      </c>
      <c r="I18" t="s">
        <v>238</v>
      </c>
      <c r="J18" t="s">
        <v>239</v>
      </c>
      <c r="K18" t="s">
        <v>43</v>
      </c>
      <c r="L18" s="8" t="s">
        <v>482</v>
      </c>
      <c r="M18" s="8" t="s">
        <v>478</v>
      </c>
      <c r="N18">
        <v>25000</v>
      </c>
      <c r="O18">
        <v>23183.31</v>
      </c>
      <c r="P18">
        <v>23183.31</v>
      </c>
      <c r="Q18" s="6">
        <v>0</v>
      </c>
      <c r="R18" s="6">
        <v>0</v>
      </c>
      <c r="S18" s="6">
        <v>23183.31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/>
      <c r="AA18" s="6">
        <v>0</v>
      </c>
      <c r="AB18" s="6">
        <v>0</v>
      </c>
      <c r="AC18" t="s">
        <v>482</v>
      </c>
      <c r="AD18" t="s">
        <v>478</v>
      </c>
      <c r="AE18" t="s">
        <v>46</v>
      </c>
      <c r="AG18" t="s">
        <v>1</v>
      </c>
    </row>
    <row r="19" spans="1:60" x14ac:dyDescent="0.2">
      <c r="A19" t="s">
        <v>33</v>
      </c>
      <c r="B19" t="s">
        <v>33</v>
      </c>
      <c r="C19" t="s">
        <v>483</v>
      </c>
      <c r="D19" t="s">
        <v>305</v>
      </c>
      <c r="E19" s="22" t="s">
        <v>484</v>
      </c>
      <c r="F19" t="s">
        <v>485</v>
      </c>
      <c r="G19" t="s">
        <v>339</v>
      </c>
      <c r="H19" t="s">
        <v>486</v>
      </c>
      <c r="I19" t="s">
        <v>238</v>
      </c>
      <c r="J19" t="s">
        <v>239</v>
      </c>
      <c r="K19" t="s">
        <v>43</v>
      </c>
      <c r="L19" s="8" t="s">
        <v>487</v>
      </c>
      <c r="M19" s="8" t="s">
        <v>446</v>
      </c>
      <c r="N19">
        <v>25000</v>
      </c>
      <c r="O19">
        <v>0</v>
      </c>
      <c r="P19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/>
      <c r="AA19" s="6">
        <v>0</v>
      </c>
      <c r="AB19" s="6">
        <v>0</v>
      </c>
      <c r="AC19" t="s">
        <v>487</v>
      </c>
      <c r="AD19" t="s">
        <v>446</v>
      </c>
      <c r="AE19" t="s">
        <v>46</v>
      </c>
      <c r="AG19" t="s">
        <v>1</v>
      </c>
    </row>
    <row r="21" spans="1:60" ht="15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49"/>
      <c r="M21" s="49"/>
      <c r="N21" s="42">
        <f t="shared" ref="N21:AB21" si="0">SUM(N10:N19)</f>
        <v>230839.7</v>
      </c>
      <c r="O21" s="42">
        <f t="shared" si="0"/>
        <v>374691.60000000003</v>
      </c>
      <c r="P21" s="42">
        <f t="shared" si="0"/>
        <v>363666.60000000003</v>
      </c>
      <c r="Q21" s="42">
        <f t="shared" si="0"/>
        <v>0</v>
      </c>
      <c r="R21" s="42">
        <f t="shared" si="0"/>
        <v>11025</v>
      </c>
      <c r="S21" s="42">
        <f t="shared" si="0"/>
        <v>374691.60000000003</v>
      </c>
      <c r="T21" s="42">
        <f t="shared" si="0"/>
        <v>0</v>
      </c>
      <c r="U21" s="42">
        <f t="shared" si="0"/>
        <v>-21183</v>
      </c>
      <c r="V21" s="43">
        <f t="shared" si="0"/>
        <v>0</v>
      </c>
      <c r="W21" s="43">
        <f t="shared" si="0"/>
        <v>0</v>
      </c>
      <c r="X21" s="43">
        <f t="shared" si="0"/>
        <v>0</v>
      </c>
      <c r="Y21" s="43">
        <f t="shared" si="0"/>
        <v>0</v>
      </c>
      <c r="Z21" s="43">
        <f t="shared" si="0"/>
        <v>0</v>
      </c>
      <c r="AA21" s="43">
        <f t="shared" si="0"/>
        <v>0</v>
      </c>
      <c r="AB21" s="43">
        <f t="shared" si="0"/>
        <v>0</v>
      </c>
      <c r="AC21" s="5"/>
      <c r="AD21" s="5"/>
      <c r="AE21" s="6"/>
      <c r="AG21" s="15" t="s">
        <v>10</v>
      </c>
      <c r="AT21" s="42">
        <f t="shared" ref="AT21:BH21" si="1">N21</f>
        <v>230839.7</v>
      </c>
      <c r="AU21" s="42">
        <f t="shared" si="1"/>
        <v>374691.60000000003</v>
      </c>
      <c r="AV21" s="42">
        <f t="shared" si="1"/>
        <v>363666.60000000003</v>
      </c>
      <c r="AW21" s="42">
        <f t="shared" si="1"/>
        <v>0</v>
      </c>
      <c r="AX21" s="42">
        <f t="shared" si="1"/>
        <v>11025</v>
      </c>
      <c r="AY21" s="42">
        <f t="shared" si="1"/>
        <v>374691.60000000003</v>
      </c>
      <c r="AZ21" s="42">
        <f t="shared" si="1"/>
        <v>0</v>
      </c>
      <c r="BA21" s="42">
        <f t="shared" si="1"/>
        <v>-21183</v>
      </c>
      <c r="BB21" s="43">
        <f t="shared" si="1"/>
        <v>0</v>
      </c>
      <c r="BC21" s="43">
        <f t="shared" si="1"/>
        <v>0</v>
      </c>
      <c r="BD21" s="43">
        <f t="shared" si="1"/>
        <v>0</v>
      </c>
      <c r="BE21" s="43">
        <f t="shared" si="1"/>
        <v>0</v>
      </c>
      <c r="BF21" s="43">
        <f t="shared" si="1"/>
        <v>0</v>
      </c>
      <c r="BG21" s="43">
        <f t="shared" si="1"/>
        <v>0</v>
      </c>
      <c r="BH21" s="43">
        <f t="shared" si="1"/>
        <v>0</v>
      </c>
    </row>
    <row r="22" spans="1:60" x14ac:dyDescent="0.2">
      <c r="A22" t="str">
        <f>"Record Count: "&amp;AC22</f>
        <v>Record Count: 10</v>
      </c>
      <c r="N22" s="6"/>
      <c r="AC22" s="17">
        <v>10</v>
      </c>
    </row>
    <row r="23" spans="1:60" x14ac:dyDescent="0.2">
      <c r="N23" s="6"/>
      <c r="AG23" s="1" t="s">
        <v>0</v>
      </c>
    </row>
  </sheetData>
  <mergeCells count="2">
    <mergeCell ref="V8:AB8"/>
    <mergeCell ref="O8:U8"/>
  </mergeCells>
  <conditionalFormatting sqref="O9:U9 E9:M9">
    <cfRule type="cellIs" dxfId="17" priority="10" stopIfTrue="1" operator="equal">
      <formula>"na"</formula>
    </cfRule>
  </conditionalFormatting>
  <conditionalFormatting sqref="V9:AB9">
    <cfRule type="cellIs" dxfId="16" priority="9" stopIfTrue="1" operator="equal">
      <formula>"na"</formula>
    </cfRule>
  </conditionalFormatting>
  <conditionalFormatting sqref="N9">
    <cfRule type="cellIs" dxfId="15" priority="4" stopIfTrue="1" operator="equal">
      <formula>"na"</formula>
    </cfRule>
  </conditionalFormatting>
  <conditionalFormatting sqref="C9:D9">
    <cfRule type="cellIs" dxfId="14" priority="3" stopIfTrue="1" operator="equal">
      <formula>"na"</formula>
    </cfRule>
  </conditionalFormatting>
  <conditionalFormatting sqref="A9">
    <cfRule type="cellIs" dxfId="13" priority="2" stopIfTrue="1" operator="equal">
      <formula>"na"</formula>
    </cfRule>
  </conditionalFormatting>
  <conditionalFormatting sqref="B9">
    <cfRule type="cellIs" dxfId="12" priority="1" stopIfTrue="1" operator="equal">
      <formula>"na"</formula>
    </cfRule>
  </conditionalFormatting>
  <printOptions horizontalCentered="1"/>
  <pageMargins left="0.5" right="0.5" top="1" bottom="0.5" header="0.196850393700787" footer="0.196850393700787"/>
  <pageSetup paperSize="9" scale="70" fitToHeight="0" orientation="landscape" r:id="rId1"/>
  <headerFooter>
    <oddHeader>&amp;R Page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tabSelected="1" topLeftCell="J1" workbookViewId="0">
      <selection activeCell="L37" sqref="L37"/>
    </sheetView>
  </sheetViews>
  <sheetFormatPr defaultRowHeight="12.75" x14ac:dyDescent="0.2"/>
  <cols>
    <col min="1" max="4" width="27.5703125" customWidth="1"/>
    <col min="5" max="5" width="27.5703125" style="22" customWidth="1"/>
    <col min="6" max="11" width="27.5703125" customWidth="1"/>
    <col min="12" max="13" width="27.5703125" style="8" customWidth="1"/>
    <col min="14" max="14" width="27.5703125" customWidth="1"/>
    <col min="15" max="15" width="14.28515625" customWidth="1"/>
    <col min="16" max="16" width="15.85546875" customWidth="1"/>
    <col min="17" max="17" width="21.7109375" style="6" customWidth="1"/>
    <col min="18" max="18" width="15.28515625" style="6" customWidth="1"/>
    <col min="19" max="19" width="11.85546875" style="6" hidden="1" customWidth="1"/>
    <col min="20" max="20" width="15.140625" style="6" customWidth="1"/>
    <col min="21" max="21" width="13.28515625" style="6" customWidth="1"/>
    <col min="22" max="22" width="14.7109375" style="6" customWidth="1"/>
    <col min="23" max="23" width="16.5703125" style="6" customWidth="1"/>
    <col min="24" max="24" width="22.85546875" style="6" customWidth="1"/>
    <col min="25" max="25" width="14.42578125" style="6" customWidth="1"/>
    <col min="26" max="26" width="11.85546875" style="6" hidden="1" customWidth="1"/>
    <col min="27" max="27" width="17" style="6" customWidth="1"/>
    <col min="28" max="28" width="14" style="6" bestFit="1" customWidth="1"/>
    <col min="29" max="29" width="23.28515625" hidden="1" customWidth="1"/>
    <col min="30" max="30" width="9.28515625" hidden="1" customWidth="1"/>
    <col min="31" max="31" width="9" hidden="1" customWidth="1"/>
    <col min="32" max="182" width="0" hidden="1" customWidth="1"/>
  </cols>
  <sheetData>
    <row r="1" spans="1:35" ht="19.5" x14ac:dyDescent="0.25">
      <c r="E1" s="13"/>
      <c r="H1" s="13"/>
      <c r="I1" s="20"/>
      <c r="J1" s="12" t="s">
        <v>26</v>
      </c>
      <c r="K1" s="13"/>
      <c r="L1" s="44"/>
      <c r="M1" s="44"/>
      <c r="N1" s="13"/>
      <c r="O1" s="8"/>
      <c r="P1" s="8"/>
      <c r="Q1" s="8"/>
      <c r="R1" s="8"/>
      <c r="S1" s="8"/>
      <c r="T1" s="8"/>
      <c r="U1" s="8"/>
      <c r="V1" s="8"/>
      <c r="AC1" s="6"/>
      <c r="AD1" s="6"/>
      <c r="AF1" s="1" t="s">
        <v>0</v>
      </c>
      <c r="AG1" s="1" t="s">
        <v>3</v>
      </c>
      <c r="AH1" t="s">
        <v>488</v>
      </c>
      <c r="AI1" t="s">
        <v>114</v>
      </c>
    </row>
    <row r="2" spans="1:35" x14ac:dyDescent="0.2">
      <c r="E2"/>
      <c r="G2" s="26"/>
      <c r="H2" s="14"/>
      <c r="I2" s="21"/>
      <c r="J2" s="14"/>
      <c r="K2" s="27"/>
      <c r="L2" s="45"/>
      <c r="M2" s="46"/>
      <c r="N2" s="14"/>
      <c r="O2" s="8"/>
      <c r="P2" s="8"/>
      <c r="Q2" s="8"/>
      <c r="R2" s="8"/>
      <c r="S2" s="8"/>
      <c r="T2" s="8"/>
      <c r="U2" s="8"/>
      <c r="V2" s="8"/>
      <c r="AC2" s="6"/>
      <c r="AD2" s="6"/>
      <c r="AG2" s="2" t="s">
        <v>4</v>
      </c>
    </row>
    <row r="3" spans="1:35" x14ac:dyDescent="0.2">
      <c r="E3"/>
      <c r="G3" s="26"/>
      <c r="K3" s="27"/>
      <c r="L3" s="45"/>
      <c r="O3" s="8"/>
      <c r="P3" s="8"/>
      <c r="Q3" s="8"/>
      <c r="R3" s="8"/>
      <c r="S3" s="8"/>
      <c r="T3" s="8"/>
      <c r="U3" s="8"/>
      <c r="V3" s="8"/>
      <c r="AC3" s="6"/>
      <c r="AD3" s="6"/>
      <c r="AG3" t="s">
        <v>5</v>
      </c>
    </row>
    <row r="4" spans="1:35" ht="13.5" customHeight="1" x14ac:dyDescent="0.5">
      <c r="E4" s="3"/>
      <c r="O4" s="8"/>
      <c r="P4" s="8"/>
      <c r="Q4" s="8"/>
      <c r="R4" s="8"/>
      <c r="S4" s="8"/>
      <c r="T4" s="8"/>
      <c r="U4" s="8"/>
      <c r="V4" s="8"/>
      <c r="AC4" s="30"/>
      <c r="AD4" s="30"/>
    </row>
    <row r="5" spans="1:35" x14ac:dyDescent="0.2">
      <c r="E5" s="28" t="s">
        <v>23</v>
      </c>
      <c r="F5" s="50" t="str">
        <f>AE10</f>
        <v>Blouberg Municipality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6"/>
      <c r="AG5" t="s">
        <v>6</v>
      </c>
    </row>
    <row r="6" spans="1:35" x14ac:dyDescent="0.2">
      <c r="E6" s="29"/>
      <c r="F6" s="51"/>
      <c r="G6" s="31"/>
      <c r="H6" s="32"/>
      <c r="I6" s="33"/>
      <c r="J6" s="34"/>
      <c r="K6" s="19"/>
      <c r="L6" s="47"/>
      <c r="M6" s="4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6"/>
    </row>
    <row r="7" spans="1:35" ht="15" customHeight="1" x14ac:dyDescent="0.2">
      <c r="E7" s="4"/>
      <c r="F7" s="4"/>
      <c r="G7" s="4"/>
      <c r="H7" s="4"/>
      <c r="I7" s="23"/>
      <c r="J7" s="4"/>
      <c r="K7" s="4"/>
      <c r="L7" s="9"/>
      <c r="M7" s="9"/>
      <c r="N7" s="4"/>
      <c r="O7" s="35"/>
      <c r="Q7" s="9"/>
      <c r="R7" s="9"/>
      <c r="S7" s="9"/>
      <c r="T7" s="9"/>
      <c r="U7" s="9"/>
      <c r="V7" s="9"/>
      <c r="W7" s="36"/>
      <c r="Y7" s="7"/>
      <c r="Z7" s="7"/>
      <c r="AA7" s="7"/>
      <c r="AB7" s="7"/>
      <c r="AC7" s="7"/>
      <c r="AD7" s="7"/>
      <c r="AE7" s="6"/>
    </row>
    <row r="8" spans="1:35" ht="20.25" x14ac:dyDescent="0.3">
      <c r="E8" s="18"/>
      <c r="F8" s="11"/>
      <c r="G8" s="11"/>
      <c r="H8" s="11"/>
      <c r="I8" s="24"/>
      <c r="J8" s="11"/>
      <c r="K8" s="11"/>
      <c r="L8" s="48"/>
      <c r="M8" s="48"/>
      <c r="N8" s="11"/>
      <c r="O8" s="55" t="s">
        <v>19</v>
      </c>
      <c r="P8" s="56"/>
      <c r="Q8" s="56"/>
      <c r="R8" s="56"/>
      <c r="S8" s="56"/>
      <c r="T8" s="56"/>
      <c r="U8" s="57"/>
      <c r="V8" s="52" t="s">
        <v>20</v>
      </c>
      <c r="W8" s="53"/>
      <c r="X8" s="53"/>
      <c r="Y8" s="53"/>
      <c r="Z8" s="53"/>
      <c r="AA8" s="53"/>
      <c r="AB8" s="54"/>
      <c r="AC8" s="37"/>
      <c r="AD8" s="10"/>
      <c r="AE8" s="6"/>
    </row>
    <row r="9" spans="1:35" ht="25.5" customHeight="1" x14ac:dyDescent="0.25">
      <c r="A9" s="39" t="s">
        <v>30</v>
      </c>
      <c r="B9" s="39" t="s">
        <v>31</v>
      </c>
      <c r="C9" s="39" t="s">
        <v>25</v>
      </c>
      <c r="D9" s="39" t="s">
        <v>32</v>
      </c>
      <c r="E9" s="39" t="s">
        <v>24</v>
      </c>
      <c r="F9" s="39" t="s">
        <v>18</v>
      </c>
      <c r="G9" s="39" t="s">
        <v>17</v>
      </c>
      <c r="H9" s="39" t="s">
        <v>16</v>
      </c>
      <c r="I9" s="39" t="s">
        <v>15</v>
      </c>
      <c r="J9" s="39" t="s">
        <v>14</v>
      </c>
      <c r="K9" s="39" t="s">
        <v>9</v>
      </c>
      <c r="L9" s="49" t="s">
        <v>27</v>
      </c>
      <c r="M9" s="49" t="s">
        <v>28</v>
      </c>
      <c r="N9" s="39" t="s">
        <v>29</v>
      </c>
      <c r="O9" s="39" t="s">
        <v>13</v>
      </c>
      <c r="P9" s="39" t="s">
        <v>21</v>
      </c>
      <c r="Q9" s="39" t="s">
        <v>22</v>
      </c>
      <c r="R9" s="39" t="s">
        <v>2</v>
      </c>
      <c r="S9" s="39" t="s">
        <v>8</v>
      </c>
      <c r="T9" s="39" t="s">
        <v>12</v>
      </c>
      <c r="U9" s="39" t="s">
        <v>11</v>
      </c>
      <c r="V9" s="40" t="s">
        <v>13</v>
      </c>
      <c r="W9" s="40" t="s">
        <v>21</v>
      </c>
      <c r="X9" s="40" t="s">
        <v>22</v>
      </c>
      <c r="Y9" s="40" t="s">
        <v>2</v>
      </c>
      <c r="Z9" s="40" t="s">
        <v>8</v>
      </c>
      <c r="AA9" s="40" t="s">
        <v>12</v>
      </c>
      <c r="AB9" s="40" t="s">
        <v>11</v>
      </c>
      <c r="AC9" s="38" t="s">
        <v>12</v>
      </c>
      <c r="AD9" s="38" t="s">
        <v>11</v>
      </c>
      <c r="AE9" s="6"/>
      <c r="AG9" s="16" t="s">
        <v>7</v>
      </c>
    </row>
    <row r="10" spans="1:35" x14ac:dyDescent="0.2">
      <c r="A10" t="s">
        <v>33</v>
      </c>
      <c r="B10" t="s">
        <v>33</v>
      </c>
      <c r="C10" t="s">
        <v>489</v>
      </c>
      <c r="D10" t="s">
        <v>305</v>
      </c>
      <c r="E10" s="22" t="s">
        <v>273</v>
      </c>
      <c r="F10" t="s">
        <v>490</v>
      </c>
      <c r="G10" t="s">
        <v>491</v>
      </c>
      <c r="H10" t="s">
        <v>237</v>
      </c>
      <c r="I10" t="s">
        <v>238</v>
      </c>
      <c r="J10" t="s">
        <v>239</v>
      </c>
      <c r="K10" t="s">
        <v>43</v>
      </c>
      <c r="L10" s="8" t="s">
        <v>492</v>
      </c>
      <c r="M10" s="8" t="s">
        <v>493</v>
      </c>
      <c r="N10">
        <v>25000</v>
      </c>
      <c r="O10">
        <v>32036.65</v>
      </c>
      <c r="P10">
        <v>27036.65</v>
      </c>
      <c r="Q10" s="6">
        <v>0</v>
      </c>
      <c r="R10" s="6">
        <v>5000</v>
      </c>
      <c r="S10" s="6">
        <v>32036.65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/>
      <c r="AA10" s="6">
        <v>0</v>
      </c>
      <c r="AB10" s="6">
        <v>0</v>
      </c>
      <c r="AC10" t="s">
        <v>492</v>
      </c>
      <c r="AD10" t="s">
        <v>493</v>
      </c>
      <c r="AE10" t="s">
        <v>46</v>
      </c>
      <c r="AG10" t="s">
        <v>1</v>
      </c>
    </row>
    <row r="11" spans="1:35" x14ac:dyDescent="0.2">
      <c r="A11" t="s">
        <v>33</v>
      </c>
      <c r="B11" t="s">
        <v>33</v>
      </c>
      <c r="C11" t="s">
        <v>494</v>
      </c>
      <c r="D11" t="s">
        <v>305</v>
      </c>
      <c r="E11" s="22" t="s">
        <v>273</v>
      </c>
      <c r="F11" t="s">
        <v>495</v>
      </c>
      <c r="G11" t="s">
        <v>496</v>
      </c>
      <c r="H11" t="s">
        <v>237</v>
      </c>
      <c r="I11" t="s">
        <v>238</v>
      </c>
      <c r="J11" t="s">
        <v>239</v>
      </c>
      <c r="K11" t="s">
        <v>43</v>
      </c>
      <c r="L11" s="8" t="s">
        <v>497</v>
      </c>
      <c r="M11" s="8" t="s">
        <v>498</v>
      </c>
      <c r="N11">
        <v>55000</v>
      </c>
      <c r="O11">
        <v>50744.89</v>
      </c>
      <c r="P11">
        <v>45744.89</v>
      </c>
      <c r="Q11" s="6">
        <v>0</v>
      </c>
      <c r="R11" s="6">
        <v>5000</v>
      </c>
      <c r="S11" s="6">
        <v>50744.89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/>
      <c r="AA11" s="6">
        <v>0</v>
      </c>
      <c r="AB11" s="6">
        <v>0</v>
      </c>
      <c r="AC11" t="s">
        <v>497</v>
      </c>
      <c r="AD11" t="s">
        <v>498</v>
      </c>
      <c r="AE11" t="s">
        <v>46</v>
      </c>
      <c r="AG11" t="s">
        <v>1</v>
      </c>
    </row>
    <row r="12" spans="1:35" x14ac:dyDescent="0.2">
      <c r="A12" t="s">
        <v>33</v>
      </c>
      <c r="B12" t="s">
        <v>33</v>
      </c>
      <c r="C12" t="s">
        <v>499</v>
      </c>
      <c r="D12" t="s">
        <v>305</v>
      </c>
      <c r="E12" s="22" t="s">
        <v>273</v>
      </c>
      <c r="F12" t="s">
        <v>500</v>
      </c>
      <c r="G12" t="s">
        <v>400</v>
      </c>
      <c r="H12" t="s">
        <v>237</v>
      </c>
      <c r="I12" t="s">
        <v>238</v>
      </c>
      <c r="J12" t="s">
        <v>239</v>
      </c>
      <c r="K12" t="s">
        <v>501</v>
      </c>
      <c r="L12" s="8" t="s">
        <v>502</v>
      </c>
      <c r="M12" s="8" t="s">
        <v>446</v>
      </c>
      <c r="N12">
        <v>25000</v>
      </c>
      <c r="O12">
        <v>310834.09999999998</v>
      </c>
      <c r="P12">
        <v>296244.09999999998</v>
      </c>
      <c r="Q12" s="6">
        <v>0</v>
      </c>
      <c r="R12" s="6">
        <v>14590</v>
      </c>
      <c r="S12" s="6">
        <v>310834.09999999998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/>
      <c r="AA12" s="6">
        <v>0</v>
      </c>
      <c r="AB12" s="6">
        <v>0</v>
      </c>
      <c r="AC12" t="s">
        <v>502</v>
      </c>
      <c r="AD12" t="s">
        <v>446</v>
      </c>
      <c r="AE12" t="s">
        <v>46</v>
      </c>
      <c r="AG12" t="s">
        <v>1</v>
      </c>
    </row>
    <row r="13" spans="1:35" x14ac:dyDescent="0.2">
      <c r="A13" t="s">
        <v>33</v>
      </c>
      <c r="B13" t="s">
        <v>33</v>
      </c>
      <c r="C13" t="s">
        <v>503</v>
      </c>
      <c r="D13" t="s">
        <v>305</v>
      </c>
      <c r="E13" s="22" t="s">
        <v>355</v>
      </c>
      <c r="F13" t="s">
        <v>504</v>
      </c>
      <c r="G13" t="s">
        <v>505</v>
      </c>
      <c r="H13" t="s">
        <v>237</v>
      </c>
      <c r="I13" t="s">
        <v>238</v>
      </c>
      <c r="J13" t="s">
        <v>239</v>
      </c>
      <c r="K13" t="s">
        <v>43</v>
      </c>
      <c r="L13" s="8" t="s">
        <v>506</v>
      </c>
      <c r="M13" s="8" t="s">
        <v>507</v>
      </c>
      <c r="N13">
        <v>25000</v>
      </c>
      <c r="O13">
        <v>20895.63</v>
      </c>
      <c r="P13">
        <v>15895.63</v>
      </c>
      <c r="Q13" s="6">
        <v>0</v>
      </c>
      <c r="R13" s="6">
        <v>5000</v>
      </c>
      <c r="S13" s="6">
        <v>20895.63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/>
      <c r="AA13" s="6">
        <v>0</v>
      </c>
      <c r="AB13" s="6">
        <v>0</v>
      </c>
      <c r="AC13" t="s">
        <v>506</v>
      </c>
      <c r="AD13" t="s">
        <v>507</v>
      </c>
      <c r="AE13" t="s">
        <v>46</v>
      </c>
      <c r="AG13" t="s">
        <v>1</v>
      </c>
    </row>
    <row r="14" spans="1:35" x14ac:dyDescent="0.2">
      <c r="A14" t="s">
        <v>33</v>
      </c>
      <c r="B14" t="s">
        <v>33</v>
      </c>
      <c r="C14" t="s">
        <v>508</v>
      </c>
      <c r="D14" t="s">
        <v>305</v>
      </c>
      <c r="E14" s="22" t="s">
        <v>509</v>
      </c>
      <c r="F14" t="s">
        <v>510</v>
      </c>
      <c r="G14" t="s">
        <v>511</v>
      </c>
      <c r="H14" t="s">
        <v>237</v>
      </c>
      <c r="I14" t="s">
        <v>245</v>
      </c>
      <c r="J14" t="s">
        <v>246</v>
      </c>
      <c r="K14" t="s">
        <v>43</v>
      </c>
      <c r="L14" s="8" t="s">
        <v>512</v>
      </c>
      <c r="M14" s="8" t="s">
        <v>513</v>
      </c>
      <c r="N14">
        <v>11912.85</v>
      </c>
      <c r="O14">
        <v>0</v>
      </c>
      <c r="P14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/>
      <c r="AA14" s="6">
        <v>0</v>
      </c>
      <c r="AB14" s="6">
        <v>0</v>
      </c>
      <c r="AC14" t="s">
        <v>512</v>
      </c>
      <c r="AD14" t="s">
        <v>513</v>
      </c>
      <c r="AE14" t="s">
        <v>46</v>
      </c>
      <c r="AG14" t="s">
        <v>1</v>
      </c>
    </row>
    <row r="15" spans="1:35" x14ac:dyDescent="0.2">
      <c r="A15" t="s">
        <v>33</v>
      </c>
      <c r="B15" t="s">
        <v>33</v>
      </c>
      <c r="C15" t="s">
        <v>514</v>
      </c>
      <c r="D15" t="s">
        <v>305</v>
      </c>
      <c r="E15" s="22" t="s">
        <v>366</v>
      </c>
      <c r="F15" t="s">
        <v>515</v>
      </c>
      <c r="G15" t="s">
        <v>33</v>
      </c>
      <c r="H15" t="s">
        <v>368</v>
      </c>
      <c r="I15" t="s">
        <v>516</v>
      </c>
      <c r="J15" t="s">
        <v>517</v>
      </c>
      <c r="K15" t="s">
        <v>518</v>
      </c>
      <c r="L15" s="8" t="s">
        <v>519</v>
      </c>
      <c r="M15" s="8" t="s">
        <v>520</v>
      </c>
      <c r="N15">
        <v>1476567.87</v>
      </c>
      <c r="O15">
        <v>847000</v>
      </c>
      <c r="P15">
        <v>43809.25</v>
      </c>
      <c r="Q15" s="6">
        <v>722931.67</v>
      </c>
      <c r="R15" s="6">
        <v>80259.08</v>
      </c>
      <c r="S15" s="6">
        <v>847000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/>
      <c r="AA15" s="6">
        <v>0</v>
      </c>
      <c r="AB15" s="6">
        <v>0</v>
      </c>
      <c r="AC15" t="s">
        <v>519</v>
      </c>
      <c r="AD15" t="s">
        <v>520</v>
      </c>
      <c r="AE15" t="s">
        <v>46</v>
      </c>
      <c r="AG15" t="s">
        <v>1</v>
      </c>
    </row>
    <row r="16" spans="1:35" x14ac:dyDescent="0.2">
      <c r="A16" t="s">
        <v>34</v>
      </c>
      <c r="B16" t="s">
        <v>33</v>
      </c>
      <c r="C16" t="s">
        <v>521</v>
      </c>
      <c r="D16" t="s">
        <v>305</v>
      </c>
      <c r="E16" s="22" t="s">
        <v>256</v>
      </c>
      <c r="F16" t="s">
        <v>522</v>
      </c>
      <c r="G16" t="s">
        <v>33</v>
      </c>
      <c r="H16" t="s">
        <v>256</v>
      </c>
      <c r="I16" t="s">
        <v>258</v>
      </c>
      <c r="J16" t="s">
        <v>264</v>
      </c>
      <c r="K16" t="s">
        <v>43</v>
      </c>
      <c r="L16" s="8" t="s">
        <v>523</v>
      </c>
      <c r="M16" s="8" t="s">
        <v>524</v>
      </c>
      <c r="N16">
        <v>9788</v>
      </c>
      <c r="O16">
        <v>0</v>
      </c>
      <c r="P1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/>
      <c r="AA16" s="6">
        <v>0</v>
      </c>
      <c r="AB16" s="6">
        <v>0</v>
      </c>
      <c r="AC16" t="s">
        <v>523</v>
      </c>
      <c r="AD16" t="s">
        <v>524</v>
      </c>
      <c r="AE16" t="s">
        <v>46</v>
      </c>
      <c r="AG16" t="s">
        <v>1</v>
      </c>
    </row>
    <row r="17" spans="1:60" x14ac:dyDescent="0.2">
      <c r="A17" t="s">
        <v>33</v>
      </c>
      <c r="B17" t="s">
        <v>33</v>
      </c>
      <c r="C17" t="s">
        <v>525</v>
      </c>
      <c r="D17" t="s">
        <v>305</v>
      </c>
      <c r="E17" s="22" t="s">
        <v>256</v>
      </c>
      <c r="F17" t="s">
        <v>526</v>
      </c>
      <c r="G17" t="s">
        <v>33</v>
      </c>
      <c r="H17" t="s">
        <v>256</v>
      </c>
      <c r="I17" t="s">
        <v>258</v>
      </c>
      <c r="J17" t="s">
        <v>264</v>
      </c>
      <c r="K17" t="s">
        <v>43</v>
      </c>
      <c r="L17" s="8" t="s">
        <v>527</v>
      </c>
      <c r="M17" s="8" t="s">
        <v>528</v>
      </c>
      <c r="N17">
        <v>60000</v>
      </c>
      <c r="O17">
        <v>0</v>
      </c>
      <c r="P17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/>
      <c r="AA17" s="6">
        <v>0</v>
      </c>
      <c r="AB17" s="6">
        <v>0</v>
      </c>
      <c r="AC17" t="s">
        <v>527</v>
      </c>
      <c r="AD17" t="s">
        <v>528</v>
      </c>
      <c r="AE17" t="s">
        <v>46</v>
      </c>
      <c r="AG17" t="s">
        <v>1</v>
      </c>
    </row>
    <row r="18" spans="1:60" x14ac:dyDescent="0.2">
      <c r="A18" t="s">
        <v>33</v>
      </c>
      <c r="B18" t="s">
        <v>33</v>
      </c>
      <c r="C18" t="s">
        <v>529</v>
      </c>
      <c r="D18" t="s">
        <v>305</v>
      </c>
      <c r="E18" s="22" t="s">
        <v>530</v>
      </c>
      <c r="F18" t="s">
        <v>510</v>
      </c>
      <c r="G18" t="s">
        <v>531</v>
      </c>
      <c r="H18" t="s">
        <v>237</v>
      </c>
      <c r="I18" t="s">
        <v>245</v>
      </c>
      <c r="J18" t="s">
        <v>246</v>
      </c>
      <c r="K18" t="s">
        <v>43</v>
      </c>
      <c r="L18" s="8" t="s">
        <v>532</v>
      </c>
      <c r="M18" s="8" t="s">
        <v>533</v>
      </c>
      <c r="N18">
        <v>12188.74</v>
      </c>
      <c r="O18">
        <v>0</v>
      </c>
      <c r="P18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/>
      <c r="AA18" s="6">
        <v>0</v>
      </c>
      <c r="AB18" s="6">
        <v>0</v>
      </c>
      <c r="AC18" t="s">
        <v>532</v>
      </c>
      <c r="AD18" t="s">
        <v>533</v>
      </c>
      <c r="AE18" t="s">
        <v>46</v>
      </c>
      <c r="AG18" t="s">
        <v>1</v>
      </c>
    </row>
    <row r="19" spans="1:60" x14ac:dyDescent="0.2">
      <c r="A19" t="s">
        <v>33</v>
      </c>
      <c r="B19" t="s">
        <v>33</v>
      </c>
      <c r="C19" t="s">
        <v>534</v>
      </c>
      <c r="D19" t="s">
        <v>305</v>
      </c>
      <c r="E19" s="22" t="s">
        <v>530</v>
      </c>
      <c r="F19" t="s">
        <v>535</v>
      </c>
      <c r="G19" t="s">
        <v>536</v>
      </c>
      <c r="H19" t="s">
        <v>237</v>
      </c>
      <c r="I19" t="s">
        <v>245</v>
      </c>
      <c r="J19" t="s">
        <v>246</v>
      </c>
      <c r="K19" t="s">
        <v>43</v>
      </c>
      <c r="L19" s="8" t="s">
        <v>537</v>
      </c>
      <c r="M19" s="8" t="s">
        <v>538</v>
      </c>
      <c r="N19">
        <v>5719.42</v>
      </c>
      <c r="O19">
        <v>0</v>
      </c>
      <c r="P19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/>
      <c r="AA19" s="6">
        <v>0</v>
      </c>
      <c r="AB19" s="6">
        <v>0</v>
      </c>
      <c r="AC19" t="s">
        <v>537</v>
      </c>
      <c r="AD19" t="s">
        <v>538</v>
      </c>
      <c r="AE19" t="s">
        <v>46</v>
      </c>
      <c r="AG19" t="s">
        <v>1</v>
      </c>
    </row>
    <row r="21" spans="1:60" ht="15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49"/>
      <c r="M21" s="49"/>
      <c r="N21" s="42">
        <f t="shared" ref="N21:AB21" si="0">SUM(N10:N19)</f>
        <v>1706176.8800000001</v>
      </c>
      <c r="O21" s="42">
        <f t="shared" si="0"/>
        <v>1261511.27</v>
      </c>
      <c r="P21" s="42">
        <f t="shared" si="0"/>
        <v>428730.52</v>
      </c>
      <c r="Q21" s="42">
        <f t="shared" si="0"/>
        <v>722931.67</v>
      </c>
      <c r="R21" s="42">
        <f t="shared" si="0"/>
        <v>109849.08</v>
      </c>
      <c r="S21" s="42">
        <f t="shared" si="0"/>
        <v>1261511.27</v>
      </c>
      <c r="T21" s="42">
        <f t="shared" si="0"/>
        <v>0</v>
      </c>
      <c r="U21" s="42">
        <f t="shared" si="0"/>
        <v>0</v>
      </c>
      <c r="V21" s="43">
        <f t="shared" si="0"/>
        <v>0</v>
      </c>
      <c r="W21" s="43">
        <f t="shared" si="0"/>
        <v>0</v>
      </c>
      <c r="X21" s="43">
        <f t="shared" si="0"/>
        <v>0</v>
      </c>
      <c r="Y21" s="43">
        <f t="shared" si="0"/>
        <v>0</v>
      </c>
      <c r="Z21" s="43">
        <f t="shared" si="0"/>
        <v>0</v>
      </c>
      <c r="AA21" s="43">
        <f t="shared" si="0"/>
        <v>0</v>
      </c>
      <c r="AB21" s="43">
        <f t="shared" si="0"/>
        <v>0</v>
      </c>
      <c r="AC21" s="5"/>
      <c r="AD21" s="5"/>
      <c r="AE21" s="6"/>
      <c r="AG21" s="15" t="s">
        <v>10</v>
      </c>
      <c r="AT21" s="42">
        <f t="shared" ref="AT21:BH21" si="1">N21</f>
        <v>1706176.8800000001</v>
      </c>
      <c r="AU21" s="42">
        <f t="shared" si="1"/>
        <v>1261511.27</v>
      </c>
      <c r="AV21" s="42">
        <f t="shared" si="1"/>
        <v>428730.52</v>
      </c>
      <c r="AW21" s="42">
        <f t="shared" si="1"/>
        <v>722931.67</v>
      </c>
      <c r="AX21" s="42">
        <f t="shared" si="1"/>
        <v>109849.08</v>
      </c>
      <c r="AY21" s="42">
        <f t="shared" si="1"/>
        <v>1261511.27</v>
      </c>
      <c r="AZ21" s="42">
        <f t="shared" si="1"/>
        <v>0</v>
      </c>
      <c r="BA21" s="42">
        <f t="shared" si="1"/>
        <v>0</v>
      </c>
      <c r="BB21" s="43">
        <f t="shared" si="1"/>
        <v>0</v>
      </c>
      <c r="BC21" s="43">
        <f t="shared" si="1"/>
        <v>0</v>
      </c>
      <c r="BD21" s="43">
        <f t="shared" si="1"/>
        <v>0</v>
      </c>
      <c r="BE21" s="43">
        <f t="shared" si="1"/>
        <v>0</v>
      </c>
      <c r="BF21" s="43">
        <f t="shared" si="1"/>
        <v>0</v>
      </c>
      <c r="BG21" s="43">
        <f t="shared" si="1"/>
        <v>0</v>
      </c>
      <c r="BH21" s="43">
        <f t="shared" si="1"/>
        <v>0</v>
      </c>
    </row>
    <row r="22" spans="1:60" x14ac:dyDescent="0.2">
      <c r="A22" t="str">
        <f>"Record Count: "&amp;AC22</f>
        <v>Record Count: 10</v>
      </c>
      <c r="N22" s="6"/>
      <c r="AC22" s="17">
        <v>10</v>
      </c>
    </row>
    <row r="23" spans="1:60" x14ac:dyDescent="0.2">
      <c r="N23" s="6"/>
      <c r="AG23" s="1" t="s">
        <v>0</v>
      </c>
    </row>
  </sheetData>
  <mergeCells count="2">
    <mergeCell ref="V8:AB8"/>
    <mergeCell ref="O8:U8"/>
  </mergeCells>
  <conditionalFormatting sqref="O9:U9 E9:M9">
    <cfRule type="cellIs" dxfId="11" priority="10" stopIfTrue="1" operator="equal">
      <formula>"na"</formula>
    </cfRule>
  </conditionalFormatting>
  <conditionalFormatting sqref="V9:AB9">
    <cfRule type="cellIs" dxfId="10" priority="9" stopIfTrue="1" operator="equal">
      <formula>"na"</formula>
    </cfRule>
  </conditionalFormatting>
  <conditionalFormatting sqref="N9">
    <cfRule type="cellIs" dxfId="9" priority="4" stopIfTrue="1" operator="equal">
      <formula>"na"</formula>
    </cfRule>
  </conditionalFormatting>
  <conditionalFormatting sqref="C9:D9">
    <cfRule type="cellIs" dxfId="8" priority="3" stopIfTrue="1" operator="equal">
      <formula>"na"</formula>
    </cfRule>
  </conditionalFormatting>
  <conditionalFormatting sqref="A9">
    <cfRule type="cellIs" dxfId="7" priority="2" stopIfTrue="1" operator="equal">
      <formula>"na"</formula>
    </cfRule>
  </conditionalFormatting>
  <conditionalFormatting sqref="B9">
    <cfRule type="cellIs" dxfId="6" priority="1" stopIfTrue="1" operator="equal">
      <formula>"na"</formula>
    </cfRule>
  </conditionalFormatting>
  <printOptions horizontalCentered="1"/>
  <pageMargins left="0.5" right="0.5" top="1" bottom="0.5" header="0.196850393700787" footer="0.196850393700787"/>
  <pageSetup paperSize="9" scale="70" fitToHeight="0" orientation="landscape" r:id="rId1"/>
  <headerFooter>
    <oddHeader>&amp;R 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30</vt:i4>
      </vt:variant>
    </vt:vector>
  </HeadingPairs>
  <TitlesOfParts>
    <vt:vector size="40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ReportDataOutput1</vt:lpstr>
      <vt:lpstr>ReportDataOutput10</vt:lpstr>
      <vt:lpstr>ReportDataOutput2</vt:lpstr>
      <vt:lpstr>ReportDataOutput3</vt:lpstr>
      <vt:lpstr>ReportDataOutput4</vt:lpstr>
      <vt:lpstr>ReportDataOutput5</vt:lpstr>
      <vt:lpstr>ReportDataOutput6</vt:lpstr>
      <vt:lpstr>ReportDataOutput7</vt:lpstr>
      <vt:lpstr>ReportDataOutput8</vt:lpstr>
      <vt:lpstr>ReportDataOutput9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Olivier</dc:creator>
  <cp:lastModifiedBy>Makobela Morris</cp:lastModifiedBy>
  <cp:lastPrinted>2021-04-19T13:54:58Z</cp:lastPrinted>
  <dcterms:created xsi:type="dcterms:W3CDTF">2021-04-19T15:54:48Z</dcterms:created>
  <dcterms:modified xsi:type="dcterms:W3CDTF">2021-04-21T08:12:03Z</dcterms:modified>
</cp:coreProperties>
</file>